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996AC8BB-5818-4B40-A915-D43C57720243}" xr6:coauthVersionLast="47" xr6:coauthVersionMax="47" xr10:uidLastSave="{00000000-0000-0000-0000-000000000000}"/>
  <bookViews>
    <workbookView xWindow="22932" yWindow="-108" windowWidth="23256" windowHeight="12456" tabRatio="348" xr2:uid="{00000000-000D-0000-FFFF-FFFF00000000}"/>
  </bookViews>
  <sheets>
    <sheet name="Cover Sheet" sheetId="14" r:id="rId1"/>
    <sheet name="Traditional" sheetId="10" r:id="rId2"/>
    <sheet name="Multi-Grade" sheetId="13" r:id="rId3"/>
  </sheets>
  <definedNames>
    <definedName name="_xlnm.Print_Titles" localSheetId="2">'Multi-Grade'!$2:$2</definedName>
    <definedName name="_xlnm.Print_Titles" localSheetId="1">Traditional!$2:$2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3" l="1"/>
  <c r="G48" i="13"/>
  <c r="G42" i="13"/>
  <c r="G36" i="13"/>
  <c r="G28" i="13"/>
  <c r="G22" i="13"/>
  <c r="G16" i="13"/>
  <c r="G10" i="13"/>
  <c r="G56" i="13" l="1"/>
  <c r="G50" i="13" l="1"/>
  <c r="G24" i="13"/>
  <c r="G73" i="10" l="1"/>
  <c r="G65" i="10"/>
  <c r="G57" i="10"/>
  <c r="G49" i="10"/>
  <c r="G40" i="10"/>
  <c r="G31" i="10"/>
  <c r="G22" i="10"/>
  <c r="G13" i="10"/>
  <c r="G44" i="13" l="1"/>
  <c r="G18" i="13"/>
  <c r="G71" i="10" l="1"/>
  <c r="G67" i="10"/>
  <c r="G63" i="10"/>
  <c r="G59" i="10"/>
  <c r="G55" i="10"/>
  <c r="G51" i="10"/>
  <c r="G47" i="10"/>
  <c r="G42" i="10"/>
  <c r="G38" i="10"/>
  <c r="G33" i="10"/>
  <c r="G29" i="10"/>
  <c r="G24" i="10"/>
  <c r="G20" i="10"/>
  <c r="G15" i="10"/>
  <c r="G11" i="10"/>
  <c r="G75" i="10"/>
  <c r="G55" i="13"/>
  <c r="G49" i="13"/>
  <c r="G43" i="13"/>
  <c r="G37" i="13"/>
  <c r="G29" i="13"/>
  <c r="G23" i="13"/>
  <c r="G17" i="13"/>
  <c r="G11" i="13"/>
  <c r="G43" i="10"/>
  <c r="G25" i="10"/>
  <c r="G47" i="13"/>
  <c r="G41" i="13"/>
  <c r="G35" i="13"/>
  <c r="G27" i="13"/>
  <c r="G21" i="13"/>
  <c r="G15" i="13"/>
  <c r="G9" i="13"/>
  <c r="G72" i="10"/>
  <c r="G64" i="10"/>
  <c r="G56" i="10"/>
  <c r="G48" i="10"/>
  <c r="G39" i="10"/>
  <c r="G30" i="10"/>
  <c r="G21" i="10"/>
  <c r="G12" i="10"/>
  <c r="G74" i="10"/>
  <c r="G70" i="10"/>
  <c r="G66" i="10"/>
  <c r="G62" i="10"/>
  <c r="G58" i="10"/>
  <c r="G54" i="10"/>
  <c r="G50" i="10"/>
  <c r="G46" i="10"/>
  <c r="G41" i="10"/>
  <c r="G37" i="10"/>
  <c r="G32" i="10"/>
  <c r="G28" i="10"/>
  <c r="G23" i="10"/>
  <c r="G19" i="10"/>
  <c r="G14" i="10"/>
  <c r="G10" i="10"/>
  <c r="G58" i="13" l="1"/>
  <c r="G78" i="10"/>
  <c r="E36" i="14" l="1"/>
  <c r="E42" i="14" s="1"/>
  <c r="E44" i="14" l="1"/>
</calcChain>
</file>

<file path=xl/sharedStrings.xml><?xml version="1.0" encoding="utf-8"?>
<sst xmlns="http://schemas.openxmlformats.org/spreadsheetml/2006/main" count="279" uniqueCount="192">
  <si>
    <t>Bill To:</t>
  </si>
  <si>
    <t>Ship To:</t>
  </si>
  <si>
    <t>Title:</t>
  </si>
  <si>
    <t>Address:</t>
  </si>
  <si>
    <t>City:</t>
  </si>
  <si>
    <t>State:</t>
  </si>
  <si>
    <t>Zip:</t>
  </si>
  <si>
    <t>Phone Number:</t>
  </si>
  <si>
    <t>Fax Number:</t>
  </si>
  <si>
    <t>Total:</t>
  </si>
  <si>
    <t>Quantity</t>
  </si>
  <si>
    <t>Total</t>
  </si>
  <si>
    <t>Customer Service 800.770.3544</t>
  </si>
  <si>
    <t xml:space="preserve">Mail:  </t>
  </si>
  <si>
    <t>Kendall Hunt Publishing Company</t>
  </si>
  <si>
    <t>Attn: Customer Service</t>
  </si>
  <si>
    <t xml:space="preserve"> </t>
  </si>
  <si>
    <t>4050 Westmark Drive</t>
  </si>
  <si>
    <t>Dubuque, IA 52002</t>
  </si>
  <si>
    <t>School or District:</t>
  </si>
  <si>
    <t xml:space="preserve">Attn: </t>
  </si>
  <si>
    <t>Contact Name:</t>
  </si>
  <si>
    <t>Inside Delivery</t>
  </si>
  <si>
    <t>Yes  or   No</t>
  </si>
  <si>
    <t>Does your school have a receiving dock?</t>
  </si>
  <si>
    <t xml:space="preserve">Email Address: </t>
  </si>
  <si>
    <t>(Necessary for truck deliveries)</t>
  </si>
  <si>
    <t xml:space="preserve">Ship To Contact: 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</si>
  <si>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</si>
  <si>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</si>
  <si>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</si>
  <si>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</si>
  <si>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</si>
  <si>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</si>
  <si>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</si>
  <si>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</si>
  <si>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</si>
  <si>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</si>
  <si>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</si>
  <si>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</si>
  <si>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>By Design: A Journey to Excellence through Science</t>
  </si>
  <si>
    <t>Student Edition</t>
  </si>
  <si>
    <t>Student Science Journal</t>
  </si>
  <si>
    <t>978-1-4652-0088-4</t>
  </si>
  <si>
    <t>978-1-4652-0089-1</t>
  </si>
  <si>
    <t/>
  </si>
  <si>
    <t>978-1-4652-0090-7</t>
  </si>
  <si>
    <t>978-1-4652-0092-1</t>
  </si>
  <si>
    <t>978-1-4652-0093-8</t>
  </si>
  <si>
    <t>978-1-4652-0094-5</t>
  </si>
  <si>
    <t>978-1-4652-0096-9</t>
  </si>
  <si>
    <t>978-1-4652-0097-6</t>
  </si>
  <si>
    <t>978-1-4652-0098-3</t>
  </si>
  <si>
    <t>978-1-4652-0100-3</t>
  </si>
  <si>
    <t>978-1-4652-0101-0</t>
  </si>
  <si>
    <t>978-1-4652-0102-7</t>
  </si>
  <si>
    <t>978-1-4652-0104-1</t>
  </si>
  <si>
    <t>978-1-4652-0105-8</t>
  </si>
  <si>
    <t>978-1-4652-0106-5</t>
  </si>
  <si>
    <t>978-1-4652-0108-9</t>
  </si>
  <si>
    <t>978-1-4652-0109-6</t>
  </si>
  <si>
    <t>978-1-4652-0110-2</t>
  </si>
  <si>
    <t>978-1-4652-0112-6</t>
  </si>
  <si>
    <t>978-1-4652-0113-3</t>
  </si>
  <si>
    <t>978-1-4652-0114-0</t>
  </si>
  <si>
    <t>978-1-4652-0116-4</t>
  </si>
  <si>
    <t>978-1-4652-0117-1</t>
  </si>
  <si>
    <t>978-1-4652-0118-8</t>
  </si>
  <si>
    <t>Teacher Guide</t>
  </si>
  <si>
    <t>978-1-4652-0120-1</t>
  </si>
  <si>
    <t>978-1-4652-0121-8</t>
  </si>
  <si>
    <t>978-1-4652-0122-5</t>
  </si>
  <si>
    <t>978-1-4652-0123-2</t>
  </si>
  <si>
    <t>978-1-4652-0124-9</t>
  </si>
  <si>
    <t>978-1-4652-0125-6</t>
  </si>
  <si>
    <t>978-1-4652-0126-3</t>
  </si>
  <si>
    <t>978-1-4652-0127-0</t>
  </si>
  <si>
    <t>978-1-4652-0168-3</t>
  </si>
  <si>
    <t>978-1-4652-0128-7</t>
  </si>
  <si>
    <t>978-1-4652-0169-0</t>
  </si>
  <si>
    <t>978-1-4652-0129-4</t>
  </si>
  <si>
    <t>978-1-4652-0170-6</t>
  </si>
  <si>
    <t>978-1-4652-0130-0</t>
  </si>
  <si>
    <t>978-1-4652-0171-3</t>
  </si>
  <si>
    <t>978-1-4652-0131-7</t>
  </si>
  <si>
    <t>*Multi-grade classrooms also require Student Edition &amp; Teacher Edition for each grade</t>
  </si>
  <si>
    <t>Order Form</t>
  </si>
  <si>
    <r>
      <t>Contact Your Rep:</t>
    </r>
    <r>
      <rPr>
        <sz val="11"/>
        <color theme="1"/>
        <rFont val="Calibri"/>
        <family val="2"/>
        <scheme val="minor"/>
      </rPr>
      <t xml:space="preserve">  800.542.6657</t>
    </r>
  </si>
  <si>
    <r>
      <t>Online:</t>
    </r>
    <r>
      <rPr>
        <sz val="11"/>
        <color theme="1"/>
        <rFont val="Calibri"/>
        <family val="2"/>
        <scheme val="minor"/>
      </rPr>
      <t xml:space="preserve">  www.kendallhunt.com</t>
    </r>
  </si>
  <si>
    <r>
      <t>Fax:</t>
    </r>
    <r>
      <rPr>
        <sz val="11"/>
        <color theme="1"/>
        <rFont val="Calibri"/>
        <family val="2"/>
        <scheme val="minor"/>
      </rPr>
      <t xml:space="preserve">  800.772.9165 or 563.589.1046</t>
    </r>
  </si>
  <si>
    <r>
      <t>Customer Service:</t>
    </r>
    <r>
      <rPr>
        <sz val="11"/>
        <color theme="1"/>
        <rFont val="Calibri"/>
        <family val="2"/>
        <scheme val="minor"/>
      </rPr>
      <t xml:space="preserve">  800.770.3544</t>
    </r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</si>
  <si>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</si>
  <si>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</si>
  <si>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</si>
  <si>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</si>
  <si>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</si>
  <si>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</si>
  <si>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</si>
  <si>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</si>
  <si>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</si>
  <si>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</si>
  <si>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</si>
  <si>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International orders are generally subject to local import duties &amp; taxes (VAT). International orders are shipped from KH prepaid &amp; add freight.  Any customs clearance charges, duties, taxes, &amp; destination fees will be the customer's responsibility.  For Canadian orders, KH will charge the customer a fee equivalent to the freight, duties, taxes &amp; applicable cross border fees at the time of shipment, unless a broker is specified directly to KH Customer Services.</t>
  </si>
  <si>
    <t>978-1-4652-1563-5</t>
  </si>
  <si>
    <t>978-1-4652-1565-9</t>
  </si>
  <si>
    <t>978-1-4652-2356-2</t>
  </si>
  <si>
    <t>978-1-4652-2357-9</t>
  </si>
  <si>
    <t>978-1-4652-2358-6</t>
  </si>
  <si>
    <t>978-1-4652-2359-3</t>
  </si>
  <si>
    <t>978-1-4652-2360-9</t>
  </si>
  <si>
    <t>978-1-4652-2361-6</t>
  </si>
  <si>
    <t>978-1-4652-2362-3</t>
  </si>
  <si>
    <t>978-1-4652-2363-0</t>
  </si>
  <si>
    <t>978-1-4652-2364-7</t>
  </si>
  <si>
    <t>978-1-4652-2365-4</t>
  </si>
  <si>
    <t>978-1-4652-2366-1</t>
  </si>
  <si>
    <t>978-1-4652-2367-8</t>
  </si>
  <si>
    <t>978-1-4652-2369-2</t>
  </si>
  <si>
    <t>978-1-4652-2370-8</t>
  </si>
  <si>
    <t>978-1-4652-2371-5</t>
  </si>
  <si>
    <t>978-1-4652-2372-2</t>
  </si>
  <si>
    <t>Grade Level 1</t>
  </si>
  <si>
    <t>Grade Level 2</t>
  </si>
  <si>
    <t>Grade Level 3</t>
  </si>
  <si>
    <t>Grade Level 4</t>
  </si>
  <si>
    <t>Grade Level 5</t>
  </si>
  <si>
    <t>Grade Level 6</t>
  </si>
  <si>
    <t>Grade Level 7</t>
  </si>
  <si>
    <t>Grade Level 8</t>
  </si>
  <si>
    <t>Student Edition eBook (only)</t>
  </si>
  <si>
    <t>Teacher Edition eBook (only)</t>
  </si>
  <si>
    <t>NOTE: eBook Included with Purchase of Each Student Edition and Each Teacher Edition Print Book</t>
  </si>
  <si>
    <t>Teacher Edition</t>
  </si>
  <si>
    <t xml:space="preserve">Teacher Edition </t>
  </si>
  <si>
    <t>Grade 1 Kit</t>
  </si>
  <si>
    <t>Grade 2 Kit</t>
  </si>
  <si>
    <t>Grade 3 Kit</t>
  </si>
  <si>
    <t>Grade 4 Kit</t>
  </si>
  <si>
    <t>Grade 8 Kit</t>
  </si>
  <si>
    <t>Level 1-4, Cycle 1 Kit</t>
  </si>
  <si>
    <t>Level 1-4, Cycle 4 Kit</t>
  </si>
  <si>
    <t>Level 5-8, Cycle 1 Kit</t>
  </si>
  <si>
    <t>Level 1-4, Cycle 2 Kit</t>
  </si>
  <si>
    <t>978-1-4652-7329-1</t>
  </si>
  <si>
    <t>Level 5-8, Cycle 2 Kit</t>
  </si>
  <si>
    <t xml:space="preserve">Expiration Date:  Month              Year           CVV Code </t>
  </si>
  <si>
    <t>Email: ______________________________________________________________</t>
  </si>
  <si>
    <t>We require a contact name and email address to be included here for any order</t>
  </si>
  <si>
    <t>Admin Contact Name: _________________________________________________</t>
  </si>
  <si>
    <t>*Student Science Journals are non-returnable</t>
  </si>
  <si>
    <t>*All digital only products are non-returnable</t>
  </si>
  <si>
    <t>*All eBooks are for a 5 year online license</t>
  </si>
  <si>
    <t>Level 1-4, Cycle 3 Kit</t>
  </si>
  <si>
    <t>978-1-4652-8697-0</t>
  </si>
  <si>
    <t>Level 5-8, Cycle 3 Kit</t>
  </si>
  <si>
    <t>978-1-4652-8698-7</t>
  </si>
  <si>
    <t>Level 5-8, Cycle 4 Kit</t>
  </si>
  <si>
    <t>978-1-4652-9459-3</t>
  </si>
  <si>
    <t>Last 4 digits of Credit Card # *</t>
  </si>
  <si>
    <t>*Customer Service will call for complete number if it is not on file</t>
  </si>
  <si>
    <t>Student Science Journal 1 Year License (only)</t>
  </si>
  <si>
    <t>978-1-7924-5236-9</t>
  </si>
  <si>
    <t>978-1-7924-5237-6</t>
  </si>
  <si>
    <t>978-1-7924-5238-3</t>
  </si>
  <si>
    <t>978-1-7924-5239-0</t>
  </si>
  <si>
    <t>978-1-7924-5240-6</t>
  </si>
  <si>
    <t>978-1-7924-5241-3</t>
  </si>
  <si>
    <t>978-1-7924-5242-0</t>
  </si>
  <si>
    <t>978-1-7924-5243-7</t>
  </si>
  <si>
    <t>978-1-7924-5244-4</t>
  </si>
  <si>
    <t>978-1-7924-5245-1</t>
  </si>
  <si>
    <t>978-1-7924-5284-0</t>
  </si>
  <si>
    <t>978-1-7924-5285-7</t>
  </si>
  <si>
    <t>978-1-7924-5286-4</t>
  </si>
  <si>
    <t>978-1-7924-5287-1</t>
  </si>
  <si>
    <t>978-1-7924-5288-8</t>
  </si>
  <si>
    <t>978-1-7924-5289-5</t>
  </si>
  <si>
    <t>*no longer available</t>
  </si>
  <si>
    <t xml:space="preserve">Contiguous U.S.-Estimate 16%
Actual published shipping rates will be added to your invoice. </t>
  </si>
  <si>
    <r>
      <t>E-mail:</t>
    </r>
    <r>
      <rPr>
        <sz val="11"/>
        <color theme="1"/>
        <rFont val="Calibri"/>
        <family val="2"/>
        <scheme val="minor"/>
      </rPr>
      <t xml:space="preserve">  ordernow@kendallhunt.com</t>
    </r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</si>
  <si>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</si>
  <si>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If we do not hear from you, we assume that you are willing to wait for your merchandise.  You may supply a cancellation date if you no longer wish </t>
  </si>
  <si>
    <t xml:space="preserve">If an item is backordered, you may call the Customer Service Department (800.770.3544) to determine an availabilty date or to cancel the backordered balance prior to shipment. </t>
  </si>
  <si>
    <t xml:space="preserve">For all Invoiced orders the total shipping charges will be included on the first invoice. Back orders will not have any additional shipping charges on the back ordered item shipment.  </t>
  </si>
  <si>
    <t>Cycle 3, Grade Levels 1-4
for use 2024-2025 school year</t>
  </si>
  <si>
    <t>Cycle 4, Grade Levels 1-4
for use 2025-2026 school year</t>
  </si>
  <si>
    <t>Cycle 1, Grade Levels 1-4
for use 2026-2027 school year</t>
  </si>
  <si>
    <t>Cycle 2, Grade Levels 1-4
for use 2027-2028 school year</t>
  </si>
  <si>
    <t>Cycle 3, Grade Levels 5-8
for use 2024-2025 school year</t>
  </si>
  <si>
    <t>Cycle 4, Grade Levels 5-8
for use 2025-2026 school year</t>
  </si>
  <si>
    <t>Cycle 1, Grade Levels 5-8
for use 2026-2027 school year</t>
  </si>
  <si>
    <t>Cycle 2, Grade Levels 5-8
for use 2027-2028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</si>
</sst>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</numFmts>
  <fonts count="52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Geneva"/>
    </font>
    <font>
      <sz val="10"/>
      <name val="Geneva"/>
    </font>
    <font>
      <sz val="8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9"/>
      <name val="Geneva"/>
    </font>
    <font>
      <sz val="11"/>
      <name val="Geneva"/>
    </font>
    <font>
      <sz val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i/>
      <sz val="14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sz val="9"/>
      <color theme="1"/>
      <name val="Calibri"/>
      <family val="2"/>
      <scheme val="minor"/>
    </font>
    <font>
      <i/>
      <sz val="8"/>
      <name val="Arial"/>
      <family val="2"/>
    </font>
    <font>
      <b/>
      <sz val="9"/>
      <color rgb="FF002060"/>
      <name val="Geneva"/>
    </font>
    <font>
      <b/>
      <sz val="10"/>
      <color rgb="FF002060"/>
      <name val="Geneva"/>
    </font>
    <font>
      <b/>
      <sz val="20"/>
      <color rgb="FF002060"/>
      <name val="Geneva"/>
    </font>
    <font>
      <b/>
      <sz val="10"/>
      <color rgb="FFFF0000"/>
      <name val="Geneva"/>
    </font>
    <font>
      <b/>
      <sz val="12"/>
      <color rgb="FFFF0000"/>
      <name val="Geneva"/>
    </font>
    <font>
      <b/>
      <sz val="14"/>
      <color rgb="FFFF0000"/>
      <name val="Geneva"/>
    </font>
    <font>
      <sz val="14"/>
      <color rgb="FFFF0000"/>
      <name val="Geneva"/>
    </font>
    <font>
      <b/>
      <sz val="11"/>
      <color rgb="FFFF0000"/>
      <name val="Geneva"/>
    </font>
    <font>
      <sz val="10"/>
      <name val="Arial"/>
    </font>
    <font>
      <b/>
      <sz val="18"/>
      <name val="Arial"/>
    </font>
    <font>
      <b/>
      <sz val="12"/>
      <name val="Arial"/>
    </font>
    <font>
      <sz val="11"/>
      <color rgb="FFFF0000"/>
      <name val="Geneva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</borders>
  <cellStyleXfs count="13">
    <xf numFmtId="0" fontId="0" fillId="0" borderId="0">
      <alignment vertical="top"/>
    </xf>
    <xf numFmtId="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29" fillId="0" borderId="0"/>
    <xf numFmtId="0" fontId="2" fillId="0" borderId="0"/>
    <xf numFmtId="0" fontId="47" fillId="0" borderId="0">
      <alignment vertical="top"/>
    </xf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48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12" fillId="0" borderId="16" applyNumberFormat="0" applyFont="0" applyBorder="0" applyAlignment="0" applyProtection="0"/>
  </cellStyleXfs>
  <cellXfs count="120">
    <xf numFmtId="0" fontId="0" fillId="0" borderId="0" xfId="0" applyAlignment="1"/>
    <xf numFmtId="7" fontId="0" fillId="0" borderId="0" xfId="0" applyNumberFormat="1" applyAlignment="1"/>
    <xf numFmtId="0" fontId="0" fillId="0" borderId="0" xfId="0">
      <alignment vertical="top"/>
    </xf>
    <xf numFmtId="0" fontId="0" fillId="0" borderId="0" xfId="0" applyAlignment="1">
      <alignment horizontal="right"/>
    </xf>
    <xf numFmtId="0" fontId="6" fillId="0" borderId="0" xfId="0" applyFont="1" applyAlignment="1"/>
    <xf numFmtId="164" fontId="0" fillId="0" borderId="0" xfId="0" applyNumberFormat="1" applyAlignment="1"/>
    <xf numFmtId="164" fontId="6" fillId="0" borderId="0" xfId="0" applyNumberFormat="1" applyFont="1" applyAlignment="1"/>
    <xf numFmtId="0" fontId="5" fillId="0" borderId="0" xfId="0" applyFont="1" applyAlignment="1">
      <alignment horizontal="right"/>
    </xf>
    <xf numFmtId="164" fontId="0" fillId="0" borderId="0" xfId="0" applyNumberFormat="1">
      <alignment vertical="top"/>
    </xf>
    <xf numFmtId="0" fontId="0" fillId="0" borderId="0" xfId="0" applyAlignment="1" applyProtection="1">
      <protection locked="0"/>
    </xf>
    <xf numFmtId="0" fontId="6" fillId="0" borderId="0" xfId="0" applyFont="1" applyAlignment="1">
      <alignment horizontal="right"/>
    </xf>
    <xf numFmtId="0" fontId="21" fillId="0" borderId="0" xfId="0" applyFont="1">
      <alignment vertical="top"/>
    </xf>
    <xf numFmtId="0" fontId="21" fillId="0" borderId="0" xfId="0" applyFont="1" applyAlignment="1">
      <alignment horizontal="left" vertical="top" indent="2"/>
    </xf>
    <xf numFmtId="0" fontId="22" fillId="0" borderId="0" xfId="0" applyFont="1" applyAlignme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right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164" fontId="23" fillId="0" borderId="1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quotePrefix="1" applyFont="1">
      <alignment vertical="top"/>
    </xf>
    <xf numFmtId="0" fontId="29" fillId="0" borderId="0" xfId="3"/>
    <xf numFmtId="0" fontId="29" fillId="0" borderId="0" xfId="3" applyAlignment="1">
      <alignment vertical="top"/>
    </xf>
    <xf numFmtId="0" fontId="10" fillId="0" borderId="0" xfId="3" applyFont="1" applyAlignment="1">
      <alignment vertical="top"/>
    </xf>
    <xf numFmtId="0" fontId="4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13" fillId="0" borderId="0" xfId="3" applyFont="1" applyAlignment="1">
      <alignment vertical="top"/>
    </xf>
    <xf numFmtId="0" fontId="14" fillId="0" borderId="0" xfId="3" applyFont="1" applyAlignment="1">
      <alignment vertical="top"/>
    </xf>
    <xf numFmtId="0" fontId="15" fillId="0" borderId="0" xfId="3" applyFont="1" applyAlignment="1">
      <alignment vertical="top"/>
    </xf>
    <xf numFmtId="0" fontId="16" fillId="0" borderId="0" xfId="3" applyFont="1" applyAlignment="1">
      <alignment vertical="top"/>
    </xf>
    <xf numFmtId="0" fontId="17" fillId="0" borderId="0" xfId="3" applyFont="1" applyAlignment="1">
      <alignment vertical="top"/>
    </xf>
    <xf numFmtId="0" fontId="29" fillId="5" borderId="0" xfId="3" applyFill="1" applyAlignment="1">
      <alignment vertical="top"/>
    </xf>
    <xf numFmtId="0" fontId="11" fillId="5" borderId="0" xfId="3" applyFont="1" applyFill="1" applyAlignment="1">
      <alignment vertical="top"/>
    </xf>
    <xf numFmtId="0" fontId="29" fillId="0" borderId="4" xfId="3" applyBorder="1" applyAlignment="1">
      <alignment vertical="top"/>
    </xf>
    <xf numFmtId="0" fontId="29" fillId="0" borderId="5" xfId="3" applyBorder="1"/>
    <xf numFmtId="0" fontId="29" fillId="0" borderId="6" xfId="3" applyBorder="1"/>
    <xf numFmtId="0" fontId="30" fillId="0" borderId="4" xfId="3" applyFont="1" applyBorder="1" applyAlignment="1">
      <alignment vertical="center"/>
    </xf>
    <xf numFmtId="0" fontId="32" fillId="0" borderId="7" xfId="3" applyFont="1" applyBorder="1" applyAlignment="1">
      <alignment vertical="center"/>
    </xf>
    <xf numFmtId="0" fontId="29" fillId="0" borderId="0" xfId="3" applyAlignment="1">
      <alignment vertical="center"/>
    </xf>
    <xf numFmtId="0" fontId="30" fillId="0" borderId="0" xfId="3" applyFont="1" applyAlignment="1">
      <alignment vertical="center"/>
    </xf>
    <xf numFmtId="0" fontId="29" fillId="0" borderId="8" xfId="3" applyBorder="1" applyAlignment="1">
      <alignment vertical="center"/>
    </xf>
    <xf numFmtId="0" fontId="33" fillId="0" borderId="7" xfId="3" applyFont="1" applyBorder="1" applyAlignment="1">
      <alignment vertical="center"/>
    </xf>
    <xf numFmtId="0" fontId="33" fillId="0" borderId="0" xfId="3" applyFont="1" applyAlignment="1">
      <alignment vertical="center"/>
    </xf>
    <xf numFmtId="0" fontId="33" fillId="0" borderId="0" xfId="3" applyFont="1"/>
    <xf numFmtId="0" fontId="33" fillId="0" borderId="8" xfId="3" applyFont="1" applyBorder="1" applyAlignment="1">
      <alignment vertical="center"/>
    </xf>
    <xf numFmtId="0" fontId="33" fillId="0" borderId="8" xfId="3" applyFont="1" applyBorder="1"/>
    <xf numFmtId="0" fontId="33" fillId="0" borderId="1" xfId="3" applyFont="1" applyBorder="1" applyAlignment="1">
      <alignment vertical="center"/>
    </xf>
    <xf numFmtId="0" fontId="34" fillId="0" borderId="1" xfId="3" applyFont="1" applyBorder="1" applyAlignment="1">
      <alignment vertical="center"/>
    </xf>
    <xf numFmtId="0" fontId="33" fillId="0" borderId="10" xfId="3" applyFont="1" applyBorder="1" applyAlignment="1">
      <alignment vertical="center"/>
    </xf>
    <xf numFmtId="0" fontId="32" fillId="0" borderId="7" xfId="3" applyFont="1" applyBorder="1"/>
    <xf numFmtId="0" fontId="29" fillId="0" borderId="8" xfId="3" applyBorder="1" applyAlignment="1">
      <alignment vertical="top"/>
    </xf>
    <xf numFmtId="0" fontId="31" fillId="0" borderId="9" xfId="3" applyFont="1" applyBorder="1"/>
    <xf numFmtId="0" fontId="29" fillId="0" borderId="1" xfId="3" applyBorder="1" applyAlignment="1">
      <alignment vertical="top"/>
    </xf>
    <xf numFmtId="0" fontId="35" fillId="0" borderId="1" xfId="3" applyFont="1" applyBorder="1"/>
    <xf numFmtId="0" fontId="29" fillId="0" borderId="10" xfId="3" applyBorder="1" applyAlignment="1">
      <alignment vertical="top"/>
    </xf>
    <xf numFmtId="0" fontId="31" fillId="0" borderId="0" xfId="3" applyFont="1"/>
    <xf numFmtId="0" fontId="35" fillId="0" borderId="0" xfId="3" applyFont="1"/>
    <xf numFmtId="0" fontId="36" fillId="0" borderId="0" xfId="3" applyFont="1" applyAlignment="1">
      <alignment horizontal="right" vertical="top"/>
    </xf>
    <xf numFmtId="0" fontId="29" fillId="0" borderId="11" xfId="3" applyBorder="1" applyAlignment="1">
      <alignment vertical="top"/>
    </xf>
    <xf numFmtId="0" fontId="10" fillId="0" borderId="3" xfId="3" applyFont="1" applyBorder="1" applyAlignment="1">
      <alignment horizontal="right"/>
    </xf>
    <xf numFmtId="164" fontId="18" fillId="5" borderId="12" xfId="3" applyNumberFormat="1" applyFont="1" applyFill="1" applyBorder="1" applyAlignment="1">
      <alignment horizontal="right" vertical="top" indent="2"/>
    </xf>
    <xf numFmtId="0" fontId="12" fillId="0" borderId="7" xfId="3" applyFont="1" applyBorder="1" applyAlignment="1">
      <alignment vertical="top"/>
    </xf>
    <xf numFmtId="0" fontId="3" fillId="0" borderId="0" xfId="3" applyFont="1" applyAlignment="1">
      <alignment horizontal="right"/>
    </xf>
    <xf numFmtId="164" fontId="18" fillId="5" borderId="8" xfId="3" applyNumberFormat="1" applyFont="1" applyFill="1" applyBorder="1" applyAlignment="1">
      <alignment horizontal="right" vertical="top" indent="2"/>
    </xf>
    <xf numFmtId="0" fontId="7" fillId="0" borderId="0" xfId="3" applyFont="1" applyAlignment="1">
      <alignment horizontal="right"/>
    </xf>
    <xf numFmtId="0" fontId="7" fillId="0" borderId="7" xfId="3" applyFont="1" applyBorder="1" applyAlignment="1">
      <alignment vertical="top"/>
    </xf>
    <xf numFmtId="0" fontId="29" fillId="0" borderId="9" xfId="3" applyBorder="1"/>
    <xf numFmtId="0" fontId="3" fillId="0" borderId="1" xfId="3" applyFont="1" applyBorder="1" applyAlignment="1">
      <alignment horizontal="right"/>
    </xf>
    <xf numFmtId="164" fontId="18" fillId="5" borderId="10" xfId="3" applyNumberFormat="1" applyFont="1" applyFill="1" applyBorder="1" applyAlignment="1">
      <alignment horizontal="right" vertical="top" indent="2"/>
    </xf>
    <xf numFmtId="0" fontId="37" fillId="0" borderId="8" xfId="3" applyFont="1" applyBorder="1" applyAlignment="1">
      <alignment vertical="top" wrapText="1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7" fontId="39" fillId="0" borderId="0" xfId="0" applyNumberFormat="1" applyFont="1" applyAlignment="1">
      <alignment horizontal="center" vertical="center"/>
    </xf>
    <xf numFmtId="0" fontId="39" fillId="0" borderId="0" xfId="0" applyFont="1" applyAlignment="1" applyProtection="1">
      <alignment vertical="center"/>
      <protection locked="0"/>
    </xf>
    <xf numFmtId="7" fontId="39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164" fontId="43" fillId="0" borderId="0" xfId="0" applyNumberFormat="1" applyFont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right" vertical="center"/>
    </xf>
    <xf numFmtId="164" fontId="44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26" fillId="0" borderId="5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/>
    </xf>
    <xf numFmtId="164" fontId="23" fillId="0" borderId="13" xfId="0" applyNumberFormat="1" applyFont="1" applyBorder="1" applyAlignment="1">
      <alignment horizontal="right"/>
    </xf>
    <xf numFmtId="0" fontId="0" fillId="0" borderId="13" xfId="0" applyBorder="1" applyAlignment="1"/>
    <xf numFmtId="0" fontId="50" fillId="0" borderId="0" xfId="5" applyFont="1" applyAlignment="1"/>
    <xf numFmtId="0" fontId="51" fillId="0" borderId="0" xfId="0" applyFont="1" applyAlignment="1">
      <alignment vertical="center"/>
    </xf>
    <xf numFmtId="0" fontId="34" fillId="0" borderId="7" xfId="0" applyFont="1" applyBorder="1" applyAlignment="1">
      <alignment horizontal="left" vertical="center"/>
    </xf>
    <xf numFmtId="0" fontId="34" fillId="0" borderId="0" xfId="3" applyFont="1" applyAlignment="1">
      <alignment vertical="center"/>
    </xf>
    <xf numFmtId="0" fontId="34" fillId="0" borderId="9" xfId="0" applyFont="1" applyBorder="1" applyAlignment="1">
      <alignment horizontal="left" vertical="center"/>
    </xf>
    <xf numFmtId="0" fontId="44" fillId="0" borderId="0" xfId="0" applyFont="1" applyAlignment="1">
      <alignment horizontal="left" wrapText="1"/>
    </xf>
    <xf numFmtId="0" fontId="42" fillId="0" borderId="0" xfId="0" applyFont="1" applyAlignment="1">
      <alignment horizontal="left" wrapText="1" indent="1"/>
    </xf>
    <xf numFmtId="0" fontId="3" fillId="0" borderId="0" xfId="3" applyFont="1" applyAlignment="1">
      <alignment vertical="top"/>
    </xf>
    <xf numFmtId="0" fontId="8" fillId="0" borderId="0" xfId="3" applyFont="1" applyAlignment="1">
      <alignment horizontal="center" vertical="center"/>
    </xf>
    <xf numFmtId="0" fontId="8" fillId="0" borderId="0" xfId="3" applyFont="1"/>
    <xf numFmtId="0" fontId="9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right" wrapText="1" indent="1"/>
    </xf>
    <xf numFmtId="0" fontId="33" fillId="0" borderId="0" xfId="3" applyFont="1" applyAlignment="1">
      <alignment horizontal="right" wrapText="1" indent="1"/>
    </xf>
    <xf numFmtId="0" fontId="38" fillId="0" borderId="0" xfId="3" applyFont="1" applyAlignment="1">
      <alignment horizontal="left" vertical="top" wrapText="1"/>
    </xf>
    <xf numFmtId="0" fontId="23" fillId="0" borderId="0" xfId="0" applyFont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/>
    </xf>
  </cellXfs>
  <cellStyles count="13">
    <cellStyle name="Comma0" xfId="1" xr:uid="{00000000-0005-0000-0000-000000000000}"/>
    <cellStyle name="Comma0 2" xfId="6" xr:uid="{00000000-0005-0000-0000-000001000000}"/>
    <cellStyle name="Currency0" xfId="2" xr:uid="{00000000-0005-0000-0000-000002000000}"/>
    <cellStyle name="Currency0 2" xfId="7" xr:uid="{00000000-0005-0000-0000-000003000000}"/>
    <cellStyle name="Date" xfId="8" xr:uid="{00000000-0005-0000-0000-000004000000}"/>
    <cellStyle name="Fixed" xfId="9" xr:uid="{00000000-0005-0000-0000-000005000000}"/>
    <cellStyle name="Heading 1 2" xfId="10" xr:uid="{00000000-0005-0000-0000-000006000000}"/>
    <cellStyle name="Heading 2 2" xfId="11" xr:uid="{00000000-0005-0000-0000-000007000000}"/>
    <cellStyle name="Normal" xfId="0" builtinId="0"/>
    <cellStyle name="Normal 2" xfId="3" xr:uid="{00000000-0005-0000-0000-000009000000}"/>
    <cellStyle name="Normal 2 2" xfId="4" xr:uid="{00000000-0005-0000-0000-00000A000000}"/>
    <cellStyle name="Normal 3" xfId="5" xr:uid="{00000000-0005-0000-0000-00000B000000}"/>
    <cellStyle name="Total 2" xfId="12" xr:uid="{00000000-0005-0000-0000-00000C000000}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30480</xdr:rowOff>
    </xdr:from>
    <xdr:to>
      <xdr:col>6</xdr:col>
      <xdr:colOff>118110</xdr:colOff>
      <xdr:row>0</xdr:row>
      <xdr:rowOff>1030605</xdr:rowOff>
    </xdr:to>
    <xdr:pic>
      <xdr:nvPicPr>
        <xdr:cNvPr id="4" name="Picture 1" descr="black_no_ad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30480"/>
          <a:ext cx="429387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1325880</xdr:colOff>
      <xdr:row>0</xdr:row>
      <xdr:rowOff>38100</xdr:rowOff>
    </xdr:from>
    <xdr:to>
      <xdr:col>4</xdr:col>
      <xdr:colOff>499110</xdr:colOff>
      <xdr:row>0</xdr:row>
      <xdr:rowOff>1038225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5880" y="38100"/>
          <a:ext cx="429387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58"/>
  <sheetViews>
    <sheetView tabSelected="1" workbookViewId="0">
      <selection activeCell="C10" sqref="C10"/>
    </sheetView>
  </sheetViews>
  <sheetFormatPr defaultRowHeight="11.4"/>
  <cols>
    <col min="1" max="1" width="4.75" customWidth="1"/>
    <col min="2" max="2" width="9.25" customWidth="1"/>
    <col min="3" max="3" width="33.125" customWidth="1"/>
    <col min="4" max="4" width="17.875" customWidth="1"/>
    <col min="5" max="5" width="33" customWidth="1"/>
  </cols>
  <sheetData>
    <row r="1" spans="1:5" ht="24.6">
      <c r="A1" s="106" t="s">
        <v>14</v>
      </c>
      <c r="B1" s="107"/>
      <c r="C1" s="107"/>
      <c r="D1" s="107"/>
      <c r="E1" s="107"/>
    </row>
    <row r="2" spans="1:5" ht="22.8">
      <c r="A2" s="108" t="s">
        <v>86</v>
      </c>
      <c r="B2" s="108"/>
      <c r="C2" s="108"/>
      <c r="D2" s="108"/>
      <c r="E2" s="108"/>
    </row>
    <row r="3" spans="1:5" ht="7.95" customHeight="1">
      <c r="A3" s="39"/>
      <c r="B3" s="39"/>
      <c r="C3" s="39"/>
      <c r="D3" s="39"/>
      <c r="E3" s="39"/>
    </row>
    <row r="4" spans="1:5" ht="12.6" customHeight="1">
      <c r="A4" s="31" t="s">
        <v>87</v>
      </c>
      <c r="B4" s="30"/>
      <c r="C4" s="30"/>
      <c r="D4" s="31" t="s">
        <v>13</v>
      </c>
      <c r="E4" s="29"/>
    </row>
    <row r="5" spans="1:5" ht="12.6" customHeight="1">
      <c r="A5" s="31" t="s">
        <v>88</v>
      </c>
      <c r="B5" s="30"/>
      <c r="C5" s="30"/>
      <c r="D5" s="30" t="s">
        <v>14</v>
      </c>
      <c r="E5" s="30"/>
    </row>
    <row r="6" spans="1:5" ht="12.6" customHeight="1">
      <c r="A6" s="31" t="s">
        <v>89</v>
      </c>
      <c r="B6" s="30"/>
      <c r="C6" s="30"/>
      <c r="D6" s="30" t="s">
        <v>15</v>
      </c>
      <c r="E6" s="30"/>
    </row>
    <row r="7" spans="1:5" ht="12.6" customHeight="1">
      <c r="A7" s="105" t="s">
        <v>179</v>
      </c>
      <c r="B7" s="30"/>
      <c r="C7" s="30"/>
      <c r="D7" s="30" t="s">
        <v>17</v>
      </c>
      <c r="E7" s="30"/>
    </row>
    <row r="8" spans="1:5" ht="12.6" customHeight="1">
      <c r="A8" s="31" t="s">
        <v>90</v>
      </c>
      <c r="B8" s="30"/>
      <c r="C8" s="30"/>
      <c r="D8" s="30" t="s">
        <v>18</v>
      </c>
      <c r="E8" s="30"/>
    </row>
    <row r="9" spans="1:5" ht="7.95" customHeight="1">
      <c r="A9" s="40"/>
      <c r="B9" s="40"/>
      <c r="C9" s="40"/>
      <c r="D9" s="40"/>
      <c r="E9" s="40"/>
    </row>
    <row r="10" spans="1:5" ht="12.6" customHeight="1">
      <c r="A10" s="31" t="s">
        <v>0</v>
      </c>
      <c r="B10" s="32"/>
      <c r="C10" s="30"/>
      <c r="D10" s="31" t="s">
        <v>1</v>
      </c>
      <c r="E10" s="30"/>
    </row>
    <row r="11" spans="1:5" ht="12.6" customHeight="1">
      <c r="A11" s="30" t="s">
        <v>19</v>
      </c>
      <c r="B11" s="30"/>
      <c r="C11" s="30"/>
      <c r="D11" s="30" t="s">
        <v>19</v>
      </c>
      <c r="E11" s="30"/>
    </row>
    <row r="12" spans="1:5" ht="12.6" customHeight="1">
      <c r="A12" s="30" t="s">
        <v>16</v>
      </c>
      <c r="B12" s="30"/>
      <c r="C12" s="30"/>
      <c r="D12" s="30" t="s">
        <v>20</v>
      </c>
      <c r="E12" s="30"/>
    </row>
    <row r="13" spans="1:5" ht="12.6" customHeight="1">
      <c r="A13" s="30" t="s">
        <v>3</v>
      </c>
      <c r="B13" s="30"/>
      <c r="C13" s="30"/>
      <c r="D13" s="30" t="s">
        <v>3</v>
      </c>
      <c r="E13" s="30"/>
    </row>
    <row r="14" spans="1:5" ht="12.6" customHeight="1">
      <c r="A14" s="30"/>
      <c r="B14" s="30"/>
      <c r="C14" s="30"/>
      <c r="D14" s="30"/>
      <c r="E14" s="30"/>
    </row>
    <row r="15" spans="1:5" ht="12.6" customHeight="1">
      <c r="A15" s="30" t="s">
        <v>4</v>
      </c>
      <c r="B15" s="30"/>
      <c r="C15" s="30"/>
      <c r="D15" s="30" t="s">
        <v>4</v>
      </c>
      <c r="E15" s="30"/>
    </row>
    <row r="16" spans="1:5" ht="12.6" customHeight="1">
      <c r="A16" s="30" t="s">
        <v>5</v>
      </c>
      <c r="B16" s="30"/>
      <c r="C16" s="30"/>
      <c r="D16" s="30" t="s">
        <v>5</v>
      </c>
      <c r="E16" s="30"/>
    </row>
    <row r="17" spans="1:5" ht="12.6" customHeight="1">
      <c r="A17" s="30" t="s">
        <v>6</v>
      </c>
      <c r="B17" s="30"/>
      <c r="C17" s="30"/>
      <c r="D17" s="30" t="s">
        <v>6</v>
      </c>
      <c r="E17" s="30"/>
    </row>
    <row r="18" spans="1:5" ht="12.6" customHeight="1">
      <c r="A18" s="30"/>
      <c r="B18" s="30"/>
      <c r="C18" s="30"/>
      <c r="D18" s="30"/>
      <c r="E18" s="30"/>
    </row>
    <row r="19" spans="1:5" ht="12.6" customHeight="1">
      <c r="A19" s="30" t="s">
        <v>21</v>
      </c>
      <c r="B19" s="30"/>
      <c r="C19" s="30"/>
      <c r="D19" s="30" t="s">
        <v>22</v>
      </c>
      <c r="E19" s="30" t="s">
        <v>23</v>
      </c>
    </row>
    <row r="20" spans="1:5" ht="12.6" customHeight="1">
      <c r="A20" s="30" t="s">
        <v>2</v>
      </c>
      <c r="B20" s="30"/>
      <c r="C20" s="30"/>
      <c r="D20" s="30" t="s">
        <v>24</v>
      </c>
      <c r="E20" s="30"/>
    </row>
    <row r="21" spans="1:5" ht="12.6" customHeight="1">
      <c r="A21" s="30" t="s">
        <v>25</v>
      </c>
      <c r="B21" s="30"/>
      <c r="C21" s="30"/>
      <c r="D21" s="30" t="s">
        <v>26</v>
      </c>
      <c r="E21" s="30"/>
    </row>
    <row r="22" spans="1:5" ht="12.6" customHeight="1">
      <c r="A22" s="30" t="s">
        <v>7</v>
      </c>
      <c r="B22" s="30"/>
      <c r="C22" s="30"/>
      <c r="D22" s="30" t="s">
        <v>27</v>
      </c>
      <c r="E22" s="30"/>
    </row>
    <row r="23" spans="1:5" ht="12.6" customHeight="1">
      <c r="A23" s="30" t="s">
        <v>8</v>
      </c>
      <c r="B23" s="30"/>
      <c r="C23" s="30"/>
      <c r="D23" s="30" t="s">
        <v>28</v>
      </c>
      <c r="E23" s="30"/>
    </row>
    <row r="24" spans="1:5" ht="14.4">
      <c r="A24" s="41" t="s">
        <v>91</v>
      </c>
      <c r="B24" s="42"/>
      <c r="C24" s="42"/>
      <c r="D24" s="42"/>
      <c r="E24" s="43"/>
    </row>
    <row r="25" spans="1:5" ht="14.4">
      <c r="A25" s="44" t="s">
        <v>92</v>
      </c>
      <c r="B25" s="42"/>
      <c r="C25" s="42"/>
      <c r="D25" s="42"/>
      <c r="E25" s="43"/>
    </row>
    <row r="26" spans="1:5" ht="14.4">
      <c r="A26" s="45" t="s">
        <v>93</v>
      </c>
      <c r="B26" s="46"/>
      <c r="C26" s="46"/>
      <c r="D26" s="47" t="s">
        <v>94</v>
      </c>
      <c r="E26" s="48"/>
    </row>
    <row r="27" spans="1:5">
      <c r="A27" s="49" t="s">
        <v>95</v>
      </c>
      <c r="B27" s="50"/>
      <c r="C27" s="50"/>
      <c r="D27" s="51"/>
      <c r="E27" s="52"/>
    </row>
    <row r="28" spans="1:5">
      <c r="A28" s="49" t="s">
        <v>96</v>
      </c>
      <c r="B28" s="50"/>
      <c r="C28" s="50"/>
      <c r="D28" s="51"/>
      <c r="E28" s="52"/>
    </row>
    <row r="29" spans="1:5">
      <c r="A29" s="49" t="s">
        <v>97</v>
      </c>
      <c r="B29" s="50"/>
      <c r="C29" s="50"/>
      <c r="D29" s="51"/>
      <c r="E29" s="53"/>
    </row>
    <row r="30" spans="1:5">
      <c r="A30" s="49" t="s">
        <v>98</v>
      </c>
      <c r="B30" s="50"/>
      <c r="C30" s="50"/>
      <c r="D30" s="51"/>
      <c r="E30" s="53"/>
    </row>
    <row r="31" spans="1:5">
      <c r="A31" s="100" t="s">
        <v>158</v>
      </c>
      <c r="B31" s="50"/>
      <c r="C31" s="50"/>
      <c r="D31" s="101" t="s">
        <v>145</v>
      </c>
      <c r="E31" s="52"/>
    </row>
    <row r="32" spans="1:5">
      <c r="A32" s="102" t="s">
        <v>159</v>
      </c>
      <c r="B32" s="54"/>
      <c r="C32" s="54"/>
      <c r="D32" s="55"/>
      <c r="E32" s="56"/>
    </row>
    <row r="33" spans="1:5" ht="14.4">
      <c r="A33" s="57" t="s">
        <v>99</v>
      </c>
      <c r="B33" s="30"/>
      <c r="C33" s="30"/>
      <c r="D33" s="30"/>
      <c r="E33" s="58"/>
    </row>
    <row r="34" spans="1:5" ht="14.4">
      <c r="A34" s="59" t="s">
        <v>100</v>
      </c>
      <c r="B34" s="60"/>
      <c r="C34" s="60"/>
      <c r="D34" s="61" t="s">
        <v>101</v>
      </c>
      <c r="E34" s="62"/>
    </row>
    <row r="35" spans="1:5" ht="12.6" customHeight="1">
      <c r="A35" s="63"/>
      <c r="B35" s="30"/>
      <c r="C35" s="30"/>
      <c r="D35" s="64"/>
      <c r="E35" s="30"/>
    </row>
    <row r="36" spans="1:5" ht="12.6" customHeight="1">
      <c r="A36" s="30"/>
      <c r="B36" s="30"/>
      <c r="C36" s="66"/>
      <c r="D36" s="67" t="s">
        <v>29</v>
      </c>
      <c r="E36" s="68">
        <f>Traditional!G78+'Multi-Grade'!G58</f>
        <v>0</v>
      </c>
    </row>
    <row r="37" spans="1:5" ht="12.6" customHeight="1">
      <c r="A37" s="30"/>
      <c r="B37" s="30"/>
      <c r="C37" s="69"/>
      <c r="D37" s="70" t="s">
        <v>30</v>
      </c>
      <c r="E37" s="71"/>
    </row>
    <row r="38" spans="1:5" ht="12.6" customHeight="1">
      <c r="A38" s="30"/>
      <c r="B38" s="30"/>
      <c r="C38" s="69"/>
      <c r="D38" s="72" t="s">
        <v>31</v>
      </c>
      <c r="E38" s="58"/>
    </row>
    <row r="39" spans="1:5" ht="12.6" customHeight="1">
      <c r="A39" s="30"/>
      <c r="B39" s="30"/>
      <c r="C39" s="69"/>
      <c r="D39" s="72" t="s">
        <v>32</v>
      </c>
      <c r="E39" s="58"/>
    </row>
    <row r="40" spans="1:5" ht="12.6" customHeight="1">
      <c r="A40" s="30"/>
      <c r="B40" s="30"/>
      <c r="C40" s="69"/>
      <c r="D40" s="72" t="s">
        <v>33</v>
      </c>
      <c r="E40" s="58"/>
    </row>
    <row r="41" spans="1:5" ht="12.6" customHeight="1">
      <c r="A41" s="30"/>
      <c r="B41" s="30"/>
      <c r="C41" s="69"/>
      <c r="D41" s="72" t="s">
        <v>34</v>
      </c>
      <c r="E41" s="58"/>
    </row>
    <row r="42" spans="1:5" ht="12.6" customHeight="1">
      <c r="A42" s="30"/>
      <c r="B42" s="30"/>
      <c r="C42" s="73"/>
      <c r="D42" s="70" t="s">
        <v>35</v>
      </c>
      <c r="E42" s="71">
        <f>E36*0.16</f>
        <v>0</v>
      </c>
    </row>
    <row r="43" spans="1:5" ht="22.2" customHeight="1">
      <c r="A43" s="30"/>
      <c r="B43" s="30"/>
      <c r="C43" s="109" t="s">
        <v>178</v>
      </c>
      <c r="D43" s="110"/>
      <c r="E43" s="77"/>
    </row>
    <row r="44" spans="1:5" ht="14.4">
      <c r="A44" s="30"/>
      <c r="B44" s="30"/>
      <c r="C44" s="74"/>
      <c r="D44" s="75" t="s">
        <v>9</v>
      </c>
      <c r="E44" s="76">
        <f>E36+E37+E42</f>
        <v>0</v>
      </c>
    </row>
    <row r="45" spans="1:5" ht="44.4" customHeight="1">
      <c r="A45" s="111" t="s">
        <v>102</v>
      </c>
      <c r="B45" s="111"/>
      <c r="C45" s="111"/>
      <c r="D45" s="111"/>
      <c r="E45" s="111"/>
    </row>
    <row r="46" spans="1:5">
      <c r="A46" s="34" t="s">
        <v>36</v>
      </c>
      <c r="B46" s="33"/>
      <c r="C46" s="33"/>
      <c r="D46" s="33"/>
      <c r="E46" s="33"/>
    </row>
    <row r="47" spans="1:5">
      <c r="A47" s="35" t="s">
        <v>37</v>
      </c>
      <c r="B47" s="33"/>
      <c r="C47" s="33"/>
      <c r="D47" s="33"/>
      <c r="E47" s="33"/>
    </row>
    <row r="48" spans="1:5">
      <c r="A48" s="35" t="s">
        <v>38</v>
      </c>
      <c r="B48" s="33"/>
      <c r="C48" s="33"/>
      <c r="D48" s="33"/>
      <c r="E48" s="33"/>
    </row>
    <row r="49" spans="1:5">
      <c r="A49" s="35" t="s">
        <v>16</v>
      </c>
      <c r="B49" s="33"/>
      <c r="C49" s="33"/>
      <c r="D49" s="33"/>
      <c r="E49" s="33"/>
    </row>
    <row r="50" spans="1:5">
      <c r="A50" s="36" t="s">
        <v>180</v>
      </c>
      <c r="B50" s="33"/>
      <c r="C50" s="33"/>
      <c r="D50" s="33"/>
      <c r="E50" s="33"/>
    </row>
    <row r="51" spans="1:5">
      <c r="A51" s="37" t="s">
        <v>183</v>
      </c>
      <c r="B51" s="33"/>
      <c r="C51" s="33"/>
      <c r="D51" s="33"/>
      <c r="E51" s="33"/>
    </row>
    <row r="52" spans="1:5">
      <c r="A52" s="37" t="s">
        <v>182</v>
      </c>
      <c r="B52" s="33"/>
      <c r="C52" s="33"/>
      <c r="D52" s="33"/>
      <c r="E52" s="33"/>
    </row>
    <row r="53" spans="1:5">
      <c r="A53" s="37" t="s">
        <v>181</v>
      </c>
      <c r="B53" s="33"/>
      <c r="C53" s="33"/>
      <c r="D53" s="33"/>
      <c r="E53" s="33"/>
    </row>
    <row r="54" spans="1:5">
      <c r="A54" s="37" t="s">
        <v>39</v>
      </c>
      <c r="B54" s="33"/>
      <c r="C54" s="33"/>
      <c r="D54" s="33"/>
      <c r="E54" s="33"/>
    </row>
    <row r="55" spans="1:5">
      <c r="A55" s="38" t="s">
        <v>16</v>
      </c>
      <c r="B55" s="33"/>
      <c r="C55" s="33"/>
      <c r="D55" s="33"/>
      <c r="E55" s="33"/>
    </row>
    <row r="56" spans="1:5" ht="13.8">
      <c r="A56" s="98" t="s">
        <v>147</v>
      </c>
      <c r="B56" s="33"/>
      <c r="C56" s="33"/>
      <c r="D56" s="33"/>
      <c r="E56" s="65"/>
    </row>
    <row r="57" spans="1:5" ht="13.8">
      <c r="A57" s="98" t="s">
        <v>148</v>
      </c>
    </row>
    <row r="58" spans="1:5" ht="13.8">
      <c r="A58" s="98" t="s">
        <v>146</v>
      </c>
    </row>
  </sheetData>
  <mergeCells count="4">
    <mergeCell ref="A1:E1"/>
    <mergeCell ref="A2:E2"/>
    <mergeCell ref="C43:D43"/>
    <mergeCell ref="A45:E45"/>
  </mergeCells>
  <printOptions horizontalCentered="1" verticalCentered="1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9"/>
  <sheetViews>
    <sheetView zoomScaleNormal="100" workbookViewId="0">
      <selection activeCell="B6" sqref="B6"/>
    </sheetView>
  </sheetViews>
  <sheetFormatPr defaultRowHeight="11.4"/>
  <cols>
    <col min="1" max="1" width="47.875" customWidth="1"/>
    <col min="2" max="2" width="20.625" style="7" bestFit="1" customWidth="1"/>
    <col min="3" max="3" width="13.25" style="5" customWidth="1"/>
    <col min="4" max="4" width="2.625" customWidth="1"/>
    <col min="6" max="6" width="2.25" customWidth="1"/>
    <col min="7" max="7" width="14.625" customWidth="1"/>
  </cols>
  <sheetData>
    <row r="1" spans="1:7" s="9" customFormat="1" ht="84.6" customHeight="1">
      <c r="A1"/>
      <c r="B1"/>
      <c r="C1" s="1"/>
      <c r="E1"/>
      <c r="F1" s="1"/>
    </row>
    <row r="2" spans="1:7" s="9" customFormat="1" ht="25.8">
      <c r="A2" s="114" t="s">
        <v>40</v>
      </c>
      <c r="B2" s="114"/>
      <c r="C2" s="114"/>
      <c r="D2" s="114"/>
      <c r="E2" s="114"/>
      <c r="F2" s="114"/>
      <c r="G2" s="114"/>
    </row>
    <row r="3" spans="1:7" s="82" customFormat="1" ht="21" customHeight="1">
      <c r="A3" s="78" t="s">
        <v>12</v>
      </c>
      <c r="B3" s="80"/>
      <c r="C3" s="81"/>
      <c r="E3" s="79"/>
      <c r="F3" s="83"/>
    </row>
    <row r="4" spans="1:7" s="84" customFormat="1" ht="23.25" customHeight="1">
      <c r="A4" s="91" t="s">
        <v>131</v>
      </c>
      <c r="B4" s="85"/>
      <c r="C4" s="86"/>
      <c r="D4" s="85"/>
      <c r="E4" s="85"/>
      <c r="F4" s="85"/>
      <c r="G4" s="85"/>
    </row>
    <row r="5" spans="1:7" s="84" customFormat="1" ht="14.4" customHeight="1">
      <c r="A5" s="99" t="s">
        <v>149</v>
      </c>
      <c r="B5" s="85"/>
      <c r="C5" s="86"/>
      <c r="D5" s="85"/>
      <c r="E5" s="85"/>
      <c r="F5" s="85"/>
      <c r="G5" s="85"/>
    </row>
    <row r="6" spans="1:7" s="84" customFormat="1" ht="14.4" customHeight="1">
      <c r="A6" s="99" t="s">
        <v>150</v>
      </c>
      <c r="B6" s="85"/>
      <c r="C6" s="86"/>
      <c r="D6" s="85"/>
      <c r="E6" s="85"/>
      <c r="F6" s="85"/>
      <c r="G6" s="85"/>
    </row>
    <row r="7" spans="1:7" s="84" customFormat="1" ht="14.4" customHeight="1">
      <c r="A7" s="99" t="s">
        <v>151</v>
      </c>
      <c r="B7" s="85"/>
      <c r="C7" s="86"/>
      <c r="D7" s="85"/>
      <c r="E7" s="85"/>
      <c r="F7" s="85"/>
      <c r="G7" s="85"/>
    </row>
    <row r="8" spans="1:7" ht="13.2" customHeight="1">
      <c r="A8" s="104"/>
      <c r="B8" s="103"/>
      <c r="C8" s="103"/>
      <c r="E8" s="26"/>
      <c r="F8" s="27"/>
      <c r="G8" s="26"/>
    </row>
    <row r="9" spans="1:7" ht="18">
      <c r="A9" s="113" t="s">
        <v>121</v>
      </c>
      <c r="B9" s="113"/>
      <c r="C9" s="8"/>
      <c r="E9" s="26" t="s">
        <v>10</v>
      </c>
      <c r="F9" s="27"/>
      <c r="G9" s="26" t="s">
        <v>11</v>
      </c>
    </row>
    <row r="10" spans="1:7" ht="15.6">
      <c r="A10" s="16" t="s">
        <v>41</v>
      </c>
      <c r="B10" s="18" t="s">
        <v>43</v>
      </c>
      <c r="C10" s="19">
        <v>54.95</v>
      </c>
      <c r="E10" s="20"/>
      <c r="F10" s="4"/>
      <c r="G10" s="23">
        <f t="shared" ref="G10:G15" si="0">C10*E10</f>
        <v>0</v>
      </c>
    </row>
    <row r="11" spans="1:7" ht="15.6">
      <c r="A11" s="16" t="s">
        <v>129</v>
      </c>
      <c r="B11" s="18" t="s">
        <v>105</v>
      </c>
      <c r="C11" s="19">
        <v>44.95</v>
      </c>
      <c r="E11" s="20"/>
      <c r="F11" s="4"/>
      <c r="G11" s="23">
        <f t="shared" si="0"/>
        <v>0</v>
      </c>
    </row>
    <row r="12" spans="1:7" ht="15.6">
      <c r="A12" s="16" t="s">
        <v>42</v>
      </c>
      <c r="B12" s="18" t="s">
        <v>44</v>
      </c>
      <c r="C12" s="19">
        <v>18</v>
      </c>
      <c r="E12" s="20"/>
      <c r="F12" s="4"/>
      <c r="G12" s="23">
        <f t="shared" si="0"/>
        <v>0</v>
      </c>
    </row>
    <row r="13" spans="1:7" ht="15.6">
      <c r="A13" s="16" t="s">
        <v>160</v>
      </c>
      <c r="B13" s="18" t="s">
        <v>161</v>
      </c>
      <c r="C13" s="19">
        <v>18</v>
      </c>
      <c r="E13" s="20"/>
      <c r="F13" s="4"/>
      <c r="G13" s="23">
        <f t="shared" si="0"/>
        <v>0</v>
      </c>
    </row>
    <row r="14" spans="1:7" ht="15.6">
      <c r="A14" s="17" t="s">
        <v>132</v>
      </c>
      <c r="B14" s="18" t="s">
        <v>46</v>
      </c>
      <c r="C14" s="19">
        <v>156.99</v>
      </c>
      <c r="E14" s="20"/>
      <c r="F14" s="4"/>
      <c r="G14" s="23">
        <f t="shared" si="0"/>
        <v>0</v>
      </c>
    </row>
    <row r="15" spans="1:7" ht="15.6">
      <c r="A15" s="17" t="s">
        <v>130</v>
      </c>
      <c r="B15" s="18" t="s">
        <v>113</v>
      </c>
      <c r="C15" s="19">
        <v>146.99</v>
      </c>
      <c r="E15" s="20"/>
      <c r="F15" s="4"/>
      <c r="G15" s="23">
        <f t="shared" si="0"/>
        <v>0</v>
      </c>
    </row>
    <row r="16" spans="1:7" ht="15.6">
      <c r="A16" s="17" t="s">
        <v>134</v>
      </c>
      <c r="B16" s="112" t="s">
        <v>177</v>
      </c>
      <c r="C16" s="112"/>
      <c r="E16" s="22"/>
      <c r="F16" s="4"/>
      <c r="G16" s="19"/>
    </row>
    <row r="17" spans="1:12" ht="15.6" customHeight="1">
      <c r="A17" s="11"/>
      <c r="B17" s="14"/>
      <c r="C17" s="8"/>
      <c r="E17" s="22"/>
      <c r="F17" s="4"/>
      <c r="G17" s="6"/>
    </row>
    <row r="18" spans="1:12" ht="18">
      <c r="A18" s="113" t="s">
        <v>122</v>
      </c>
      <c r="B18" s="113"/>
      <c r="C18" s="8"/>
      <c r="E18" s="22"/>
      <c r="F18" s="4"/>
      <c r="G18" s="6"/>
    </row>
    <row r="19" spans="1:12" ht="15.6">
      <c r="A19" s="16" t="s">
        <v>41</v>
      </c>
      <c r="B19" s="18" t="s">
        <v>47</v>
      </c>
      <c r="C19" s="19">
        <v>54.95</v>
      </c>
      <c r="E19" s="20"/>
      <c r="F19" s="4"/>
      <c r="G19" s="23">
        <f t="shared" ref="G19:G25" si="1">C19*E19</f>
        <v>0</v>
      </c>
    </row>
    <row r="20" spans="1:12" ht="15.6">
      <c r="A20" s="16" t="s">
        <v>129</v>
      </c>
      <c r="B20" s="18" t="s">
        <v>106</v>
      </c>
      <c r="C20" s="19">
        <v>44.95</v>
      </c>
      <c r="E20" s="20"/>
      <c r="F20" s="4"/>
      <c r="G20" s="23">
        <f t="shared" si="1"/>
        <v>0</v>
      </c>
    </row>
    <row r="21" spans="1:12" ht="15.6">
      <c r="A21" s="16" t="s">
        <v>42</v>
      </c>
      <c r="B21" s="18" t="s">
        <v>48</v>
      </c>
      <c r="C21" s="19">
        <v>18</v>
      </c>
      <c r="D21" s="2"/>
      <c r="E21" s="20"/>
      <c r="F21" s="10"/>
      <c r="G21" s="23">
        <f t="shared" si="1"/>
        <v>0</v>
      </c>
      <c r="H21" s="3"/>
      <c r="I21" s="3"/>
      <c r="J21" s="3"/>
      <c r="K21" s="3"/>
      <c r="L21" s="3"/>
    </row>
    <row r="22" spans="1:12" ht="15.6">
      <c r="A22" s="16" t="s">
        <v>160</v>
      </c>
      <c r="B22" s="18" t="s">
        <v>162</v>
      </c>
      <c r="C22" s="19">
        <v>18</v>
      </c>
      <c r="D22" s="2"/>
      <c r="E22" s="20"/>
      <c r="F22" s="10"/>
      <c r="G22" s="23">
        <f t="shared" si="1"/>
        <v>0</v>
      </c>
      <c r="H22" s="3"/>
      <c r="I22" s="3"/>
      <c r="J22" s="3"/>
      <c r="K22" s="3"/>
      <c r="L22" s="3"/>
    </row>
    <row r="23" spans="1:12" ht="15.6">
      <c r="A23" s="17" t="s">
        <v>132</v>
      </c>
      <c r="B23" s="18" t="s">
        <v>49</v>
      </c>
      <c r="C23" s="19">
        <v>156.99</v>
      </c>
      <c r="E23" s="20"/>
      <c r="F23" s="4"/>
      <c r="G23" s="23">
        <f t="shared" si="1"/>
        <v>0</v>
      </c>
    </row>
    <row r="24" spans="1:12" ht="15.6">
      <c r="A24" s="17" t="s">
        <v>130</v>
      </c>
      <c r="B24" s="18" t="s">
        <v>114</v>
      </c>
      <c r="C24" s="19">
        <v>146.99</v>
      </c>
      <c r="E24" s="20"/>
      <c r="F24" s="4"/>
      <c r="G24" s="23">
        <f t="shared" si="1"/>
        <v>0</v>
      </c>
    </row>
    <row r="25" spans="1:12" ht="15.6">
      <c r="A25" s="17" t="s">
        <v>135</v>
      </c>
      <c r="B25" s="18" t="s">
        <v>103</v>
      </c>
      <c r="C25" s="19">
        <v>647.82000000000005</v>
      </c>
      <c r="E25" s="20"/>
      <c r="F25" s="4"/>
      <c r="G25" s="23">
        <f t="shared" si="1"/>
        <v>0</v>
      </c>
    </row>
    <row r="26" spans="1:12" ht="15.6" customHeight="1">
      <c r="A26" s="12"/>
      <c r="B26" s="15"/>
      <c r="C26" s="8"/>
      <c r="E26" s="21"/>
      <c r="F26" s="4"/>
      <c r="G26" s="6"/>
    </row>
    <row r="27" spans="1:12" ht="18">
      <c r="A27" s="113" t="s">
        <v>123</v>
      </c>
      <c r="B27" s="113"/>
      <c r="C27" s="8"/>
      <c r="E27" s="22"/>
      <c r="F27" s="4"/>
      <c r="G27" s="6"/>
    </row>
    <row r="28" spans="1:12" ht="15.6">
      <c r="A28" s="16" t="s">
        <v>41</v>
      </c>
      <c r="B28" s="18" t="s">
        <v>50</v>
      </c>
      <c r="C28" s="19">
        <v>54.95</v>
      </c>
      <c r="E28" s="20"/>
      <c r="G28" s="23">
        <f t="shared" ref="G28:G33" si="2">C28*E28</f>
        <v>0</v>
      </c>
    </row>
    <row r="29" spans="1:12" ht="15.6">
      <c r="A29" s="16" t="s">
        <v>129</v>
      </c>
      <c r="B29" s="18" t="s">
        <v>107</v>
      </c>
      <c r="C29" s="19">
        <v>44.95</v>
      </c>
      <c r="E29" s="20"/>
      <c r="G29" s="23">
        <f t="shared" si="2"/>
        <v>0</v>
      </c>
    </row>
    <row r="30" spans="1:12" ht="15.6">
      <c r="A30" s="16" t="s">
        <v>42</v>
      </c>
      <c r="B30" s="18" t="s">
        <v>51</v>
      </c>
      <c r="C30" s="19">
        <v>18</v>
      </c>
      <c r="E30" s="20"/>
      <c r="F30" s="4"/>
      <c r="G30" s="23">
        <f t="shared" si="2"/>
        <v>0</v>
      </c>
    </row>
    <row r="31" spans="1:12" ht="15.6">
      <c r="A31" s="16" t="s">
        <v>160</v>
      </c>
      <c r="B31" s="18" t="s">
        <v>163</v>
      </c>
      <c r="C31" s="19">
        <v>18</v>
      </c>
      <c r="E31" s="20"/>
      <c r="F31" s="4"/>
      <c r="G31" s="23">
        <f t="shared" si="2"/>
        <v>0</v>
      </c>
    </row>
    <row r="32" spans="1:12" ht="15.6">
      <c r="A32" s="17" t="s">
        <v>132</v>
      </c>
      <c r="B32" s="18" t="s">
        <v>52</v>
      </c>
      <c r="C32" s="19">
        <v>156.99</v>
      </c>
      <c r="E32" s="20"/>
      <c r="F32" s="4"/>
      <c r="G32" s="23">
        <f t="shared" si="2"/>
        <v>0</v>
      </c>
    </row>
    <row r="33" spans="1:7" ht="15.6">
      <c r="A33" s="17" t="s">
        <v>130</v>
      </c>
      <c r="B33" s="18" t="s">
        <v>115</v>
      </c>
      <c r="C33" s="19">
        <v>146.99</v>
      </c>
      <c r="E33" s="20"/>
      <c r="F33" s="4"/>
      <c r="G33" s="23">
        <f t="shared" si="2"/>
        <v>0</v>
      </c>
    </row>
    <row r="34" spans="1:7" ht="15.6">
      <c r="A34" s="17" t="s">
        <v>136</v>
      </c>
      <c r="B34" s="112" t="s">
        <v>177</v>
      </c>
      <c r="C34" s="112"/>
      <c r="E34" s="22"/>
      <c r="F34" s="4"/>
      <c r="G34" s="19"/>
    </row>
    <row r="35" spans="1:7" ht="15.6" customHeight="1">
      <c r="A35" s="12"/>
      <c r="B35" s="15"/>
      <c r="C35" s="8"/>
      <c r="E35" s="22"/>
      <c r="F35" s="4"/>
      <c r="G35" s="6"/>
    </row>
    <row r="36" spans="1:7" ht="18">
      <c r="A36" s="113" t="s">
        <v>124</v>
      </c>
      <c r="B36" s="113"/>
      <c r="E36" s="22"/>
      <c r="F36" s="4"/>
      <c r="G36" s="6"/>
    </row>
    <row r="37" spans="1:7" ht="15.6">
      <c r="A37" s="16" t="s">
        <v>41</v>
      </c>
      <c r="B37" s="18" t="s">
        <v>53</v>
      </c>
      <c r="C37" s="19">
        <v>54.95</v>
      </c>
      <c r="E37" s="20"/>
      <c r="F37" s="4"/>
      <c r="G37" s="23">
        <f t="shared" ref="G37:G43" si="3">C37*E37</f>
        <v>0</v>
      </c>
    </row>
    <row r="38" spans="1:7" ht="15.6">
      <c r="A38" s="16" t="s">
        <v>129</v>
      </c>
      <c r="B38" s="18" t="s">
        <v>108</v>
      </c>
      <c r="C38" s="19">
        <v>44.95</v>
      </c>
      <c r="E38" s="20"/>
      <c r="F38" s="4"/>
      <c r="G38" s="23">
        <f t="shared" si="3"/>
        <v>0</v>
      </c>
    </row>
    <row r="39" spans="1:7" ht="15.6">
      <c r="A39" s="16" t="s">
        <v>42</v>
      </c>
      <c r="B39" s="18" t="s">
        <v>54</v>
      </c>
      <c r="C39" s="19">
        <v>18</v>
      </c>
      <c r="E39" s="20"/>
      <c r="F39" s="4"/>
      <c r="G39" s="23">
        <f t="shared" si="3"/>
        <v>0</v>
      </c>
    </row>
    <row r="40" spans="1:7" ht="15.6">
      <c r="A40" s="16" t="s">
        <v>160</v>
      </c>
      <c r="B40" s="18" t="s">
        <v>164</v>
      </c>
      <c r="C40" s="19">
        <v>18</v>
      </c>
      <c r="E40" s="20"/>
      <c r="F40" s="4"/>
      <c r="G40" s="23">
        <f t="shared" si="3"/>
        <v>0</v>
      </c>
    </row>
    <row r="41" spans="1:7" ht="15.6">
      <c r="A41" s="17" t="s">
        <v>132</v>
      </c>
      <c r="B41" s="18" t="s">
        <v>55</v>
      </c>
      <c r="C41" s="19">
        <v>156.99</v>
      </c>
      <c r="E41" s="20"/>
      <c r="G41" s="23">
        <f t="shared" si="3"/>
        <v>0</v>
      </c>
    </row>
    <row r="42" spans="1:7" ht="15.6">
      <c r="A42" s="17" t="s">
        <v>130</v>
      </c>
      <c r="B42" s="18" t="s">
        <v>116</v>
      </c>
      <c r="C42" s="19">
        <v>146.99</v>
      </c>
      <c r="E42" s="20"/>
      <c r="G42" s="23">
        <f t="shared" si="3"/>
        <v>0</v>
      </c>
    </row>
    <row r="43" spans="1:7" ht="15.6">
      <c r="A43" s="17" t="s">
        <v>137</v>
      </c>
      <c r="B43" s="18" t="s">
        <v>104</v>
      </c>
      <c r="C43" s="19">
        <v>1252.75</v>
      </c>
      <c r="E43" s="20"/>
      <c r="G43" s="23">
        <f t="shared" si="3"/>
        <v>0</v>
      </c>
    </row>
    <row r="44" spans="1:7" ht="15.6" customHeight="1">
      <c r="A44" s="13"/>
      <c r="B44" s="15"/>
      <c r="E44" s="21"/>
    </row>
    <row r="45" spans="1:7" ht="18">
      <c r="A45" s="113" t="s">
        <v>125</v>
      </c>
      <c r="B45" s="113"/>
      <c r="E45" s="22"/>
    </row>
    <row r="46" spans="1:7" ht="15.6">
      <c r="A46" s="16" t="s">
        <v>41</v>
      </c>
      <c r="B46" s="18" t="s">
        <v>56</v>
      </c>
      <c r="C46" s="19">
        <v>69.95</v>
      </c>
      <c r="E46" s="20"/>
      <c r="G46" s="23">
        <f t="shared" ref="G46:G51" si="4">C46*E46</f>
        <v>0</v>
      </c>
    </row>
    <row r="47" spans="1:7" ht="15.6">
      <c r="A47" s="16" t="s">
        <v>129</v>
      </c>
      <c r="B47" s="18" t="s">
        <v>109</v>
      </c>
      <c r="C47" s="19">
        <v>59.95</v>
      </c>
      <c r="E47" s="20"/>
      <c r="G47" s="23">
        <f t="shared" si="4"/>
        <v>0</v>
      </c>
    </row>
    <row r="48" spans="1:7" ht="15.6">
      <c r="A48" s="16" t="s">
        <v>42</v>
      </c>
      <c r="B48" s="18" t="s">
        <v>57</v>
      </c>
      <c r="C48" s="19">
        <v>22</v>
      </c>
      <c r="E48" s="20"/>
      <c r="G48" s="23">
        <f t="shared" si="4"/>
        <v>0</v>
      </c>
    </row>
    <row r="49" spans="1:7" ht="15.6">
      <c r="A49" s="16" t="s">
        <v>160</v>
      </c>
      <c r="B49" s="18" t="s">
        <v>165</v>
      </c>
      <c r="C49" s="19">
        <v>22</v>
      </c>
      <c r="E49" s="20"/>
      <c r="G49" s="23">
        <f t="shared" si="4"/>
        <v>0</v>
      </c>
    </row>
    <row r="50" spans="1:7" ht="15.6">
      <c r="A50" s="17" t="s">
        <v>132</v>
      </c>
      <c r="B50" s="18" t="s">
        <v>58</v>
      </c>
      <c r="C50" s="19">
        <v>176.99</v>
      </c>
      <c r="E50" s="20"/>
      <c r="G50" s="23">
        <f t="shared" si="4"/>
        <v>0</v>
      </c>
    </row>
    <row r="51" spans="1:7" ht="15.6">
      <c r="A51" s="17" t="s">
        <v>130</v>
      </c>
      <c r="B51" s="18" t="s">
        <v>117</v>
      </c>
      <c r="C51" s="19">
        <v>166.99</v>
      </c>
      <c r="E51" s="20"/>
      <c r="G51" s="23">
        <f t="shared" si="4"/>
        <v>0</v>
      </c>
    </row>
    <row r="52" spans="1:7" ht="15.6">
      <c r="A52" s="13"/>
      <c r="B52" s="15"/>
      <c r="E52" s="21"/>
    </row>
    <row r="53" spans="1:7" ht="18">
      <c r="A53" s="113" t="s">
        <v>126</v>
      </c>
      <c r="B53" s="113"/>
      <c r="E53" s="22"/>
    </row>
    <row r="54" spans="1:7" ht="15.6">
      <c r="A54" s="16" t="s">
        <v>41</v>
      </c>
      <c r="B54" s="18" t="s">
        <v>59</v>
      </c>
      <c r="C54" s="19">
        <v>69.95</v>
      </c>
      <c r="E54" s="20"/>
      <c r="G54" s="23">
        <f t="shared" ref="G54:G59" si="5">C54*E54</f>
        <v>0</v>
      </c>
    </row>
    <row r="55" spans="1:7" ht="15.6">
      <c r="A55" s="16" t="s">
        <v>129</v>
      </c>
      <c r="B55" s="18" t="s">
        <v>110</v>
      </c>
      <c r="C55" s="19">
        <v>59.95</v>
      </c>
      <c r="E55" s="20"/>
      <c r="G55" s="23">
        <f t="shared" si="5"/>
        <v>0</v>
      </c>
    </row>
    <row r="56" spans="1:7" ht="15.6">
      <c r="A56" s="16" t="s">
        <v>42</v>
      </c>
      <c r="B56" s="18" t="s">
        <v>60</v>
      </c>
      <c r="C56" s="19">
        <v>22</v>
      </c>
      <c r="E56" s="20"/>
      <c r="G56" s="23">
        <f t="shared" si="5"/>
        <v>0</v>
      </c>
    </row>
    <row r="57" spans="1:7" ht="15.6">
      <c r="A57" s="16" t="s">
        <v>160</v>
      </c>
      <c r="B57" s="18" t="s">
        <v>166</v>
      </c>
      <c r="C57" s="19">
        <v>22</v>
      </c>
      <c r="E57" s="20"/>
      <c r="G57" s="23">
        <f t="shared" si="5"/>
        <v>0</v>
      </c>
    </row>
    <row r="58" spans="1:7" ht="15.6">
      <c r="A58" s="17" t="s">
        <v>132</v>
      </c>
      <c r="B58" s="18" t="s">
        <v>61</v>
      </c>
      <c r="C58" s="19">
        <v>176.99</v>
      </c>
      <c r="E58" s="20"/>
      <c r="G58" s="23">
        <f t="shared" si="5"/>
        <v>0</v>
      </c>
    </row>
    <row r="59" spans="1:7" ht="15.6">
      <c r="A59" s="17" t="s">
        <v>130</v>
      </c>
      <c r="B59" s="18" t="s">
        <v>118</v>
      </c>
      <c r="C59" s="19">
        <v>166.99</v>
      </c>
      <c r="E59" s="92"/>
      <c r="G59" s="23">
        <f t="shared" si="5"/>
        <v>0</v>
      </c>
    </row>
    <row r="60" spans="1:7" ht="15.6">
      <c r="A60" s="13"/>
      <c r="B60" s="15"/>
      <c r="E60" s="21"/>
    </row>
    <row r="61" spans="1:7" ht="18">
      <c r="A61" s="113" t="s">
        <v>127</v>
      </c>
      <c r="B61" s="113"/>
      <c r="E61" s="22"/>
    </row>
    <row r="62" spans="1:7" ht="15.6">
      <c r="A62" s="16" t="s">
        <v>41</v>
      </c>
      <c r="B62" s="18" t="s">
        <v>62</v>
      </c>
      <c r="C62" s="19">
        <v>69.95</v>
      </c>
      <c r="E62" s="20"/>
      <c r="G62" s="23">
        <f t="shared" ref="G62:G67" si="6">C62*E62</f>
        <v>0</v>
      </c>
    </row>
    <row r="63" spans="1:7" ht="15.6">
      <c r="A63" s="16" t="s">
        <v>129</v>
      </c>
      <c r="B63" s="18" t="s">
        <v>111</v>
      </c>
      <c r="C63" s="19">
        <v>59.95</v>
      </c>
      <c r="E63" s="20"/>
      <c r="G63" s="23">
        <f t="shared" si="6"/>
        <v>0</v>
      </c>
    </row>
    <row r="64" spans="1:7" ht="15.6">
      <c r="A64" s="16" t="s">
        <v>42</v>
      </c>
      <c r="B64" s="18" t="s">
        <v>63</v>
      </c>
      <c r="C64" s="19">
        <v>22</v>
      </c>
      <c r="E64" s="20"/>
      <c r="G64" s="23">
        <f t="shared" si="6"/>
        <v>0</v>
      </c>
    </row>
    <row r="65" spans="1:7" ht="15.6">
      <c r="A65" s="16" t="s">
        <v>160</v>
      </c>
      <c r="B65" s="18" t="s">
        <v>167</v>
      </c>
      <c r="C65" s="19">
        <v>22</v>
      </c>
      <c r="E65" s="20"/>
      <c r="G65" s="23">
        <f t="shared" si="6"/>
        <v>0</v>
      </c>
    </row>
    <row r="66" spans="1:7" ht="15.6">
      <c r="A66" s="17" t="s">
        <v>133</v>
      </c>
      <c r="B66" s="18" t="s">
        <v>64</v>
      </c>
      <c r="C66" s="19">
        <v>176.99</v>
      </c>
      <c r="E66" s="20"/>
      <c r="G66" s="23">
        <f t="shared" si="6"/>
        <v>0</v>
      </c>
    </row>
    <row r="67" spans="1:7" ht="15.6">
      <c r="A67" s="17" t="s">
        <v>130</v>
      </c>
      <c r="B67" s="18" t="s">
        <v>119</v>
      </c>
      <c r="C67" s="19">
        <v>166.99</v>
      </c>
      <c r="E67" s="20"/>
      <c r="G67" s="23">
        <f t="shared" si="6"/>
        <v>0</v>
      </c>
    </row>
    <row r="68" spans="1:7" ht="15.6">
      <c r="A68" s="13"/>
      <c r="B68" s="15"/>
      <c r="E68" s="21"/>
    </row>
    <row r="69" spans="1:7" ht="18">
      <c r="A69" s="113" t="s">
        <v>128</v>
      </c>
      <c r="B69" s="113"/>
      <c r="E69" s="22"/>
    </row>
    <row r="70" spans="1:7" ht="15.6">
      <c r="A70" s="16" t="s">
        <v>41</v>
      </c>
      <c r="B70" s="18" t="s">
        <v>65</v>
      </c>
      <c r="C70" s="19">
        <v>69.95</v>
      </c>
      <c r="E70" s="20"/>
      <c r="G70" s="23">
        <f t="shared" ref="G70:G75" si="7">C70*E70</f>
        <v>0</v>
      </c>
    </row>
    <row r="71" spans="1:7" ht="15.6">
      <c r="A71" s="16" t="s">
        <v>129</v>
      </c>
      <c r="B71" s="18" t="s">
        <v>112</v>
      </c>
      <c r="C71" s="19">
        <v>59.95</v>
      </c>
      <c r="E71" s="20"/>
      <c r="G71" s="23">
        <f t="shared" si="7"/>
        <v>0</v>
      </c>
    </row>
    <row r="72" spans="1:7" ht="15.6">
      <c r="A72" s="16" t="s">
        <v>42</v>
      </c>
      <c r="B72" s="18" t="s">
        <v>66</v>
      </c>
      <c r="C72" s="19">
        <v>22</v>
      </c>
      <c r="E72" s="20"/>
      <c r="G72" s="23">
        <f t="shared" si="7"/>
        <v>0</v>
      </c>
    </row>
    <row r="73" spans="1:7" ht="15.6">
      <c r="A73" s="16" t="s">
        <v>160</v>
      </c>
      <c r="B73" s="18" t="s">
        <v>168</v>
      </c>
      <c r="C73" s="19">
        <v>22</v>
      </c>
      <c r="E73" s="20"/>
      <c r="G73" s="23">
        <f t="shared" si="7"/>
        <v>0</v>
      </c>
    </row>
    <row r="74" spans="1:7" ht="13.95" customHeight="1">
      <c r="A74" s="17" t="s">
        <v>132</v>
      </c>
      <c r="B74" s="18" t="s">
        <v>67</v>
      </c>
      <c r="C74" s="19">
        <v>176.99</v>
      </c>
      <c r="E74" s="20"/>
      <c r="G74" s="23">
        <f t="shared" si="7"/>
        <v>0</v>
      </c>
    </row>
    <row r="75" spans="1:7" ht="15.6">
      <c r="A75" s="17" t="s">
        <v>130</v>
      </c>
      <c r="B75" s="18" t="s">
        <v>120</v>
      </c>
      <c r="C75" s="19">
        <v>166.99</v>
      </c>
      <c r="E75" s="20"/>
      <c r="G75" s="23">
        <f t="shared" si="7"/>
        <v>0</v>
      </c>
    </row>
    <row r="76" spans="1:7" ht="15.6">
      <c r="A76" s="16" t="s">
        <v>138</v>
      </c>
      <c r="B76" s="112" t="s">
        <v>177</v>
      </c>
      <c r="C76" s="112"/>
      <c r="E76" s="22"/>
      <c r="G76" s="19"/>
    </row>
    <row r="78" spans="1:7" ht="16.2" thickBot="1">
      <c r="E78" s="25" t="s">
        <v>11</v>
      </c>
      <c r="G78" s="24">
        <f>SUM(G10:G77)</f>
        <v>0</v>
      </c>
    </row>
    <row r="79" spans="1:7" ht="12" thickTop="1"/>
  </sheetData>
  <mergeCells count="12">
    <mergeCell ref="A2:G2"/>
    <mergeCell ref="A9:B9"/>
    <mergeCell ref="A18:B18"/>
    <mergeCell ref="A27:B27"/>
    <mergeCell ref="A36:B36"/>
    <mergeCell ref="B16:C16"/>
    <mergeCell ref="B34:C34"/>
    <mergeCell ref="B76:C76"/>
    <mergeCell ref="A45:B45"/>
    <mergeCell ref="A53:B53"/>
    <mergeCell ref="A61:B61"/>
    <mergeCell ref="A69:B69"/>
  </mergeCells>
  <phoneticPr fontId="5" type="noConversion"/>
  <conditionalFormatting sqref="A5:A7">
    <cfRule type="cellIs" dxfId="82" priority="7" stopIfTrue="1" operator="lessThan">
      <formula>0.00001</formula>
    </cfRule>
  </conditionalFormatting>
  <conditionalFormatting sqref="B76">
    <cfRule type="cellIs" dxfId="81" priority="3" stopIfTrue="1" operator="lessThan">
      <formula>0.00001</formula>
    </cfRule>
  </conditionalFormatting>
  <conditionalFormatting sqref="C9:C15 G10:G16 A18:A34 B19:B22 C19:C25 G19:G25 B23:C25 B28:C33 G28:G34 A36:A43 B37:C43 G37:G43 A45:A51 B46:C51 G46:G51 A53:A59 B54:C59 G54:G59 A61:A67 G62:G65 B62:C67 A69:A76 B70:B75 A9:A13 B10:B17 B34">
    <cfRule type="cellIs" dxfId="80" priority="158" stopIfTrue="1" operator="lessThan">
      <formula>0.00001</formula>
    </cfRule>
  </conditionalFormatting>
  <conditionalFormatting sqref="C70:C73">
    <cfRule type="cellIs" dxfId="79" priority="134" stopIfTrue="1" operator="lessThan">
      <formula>0.0001</formula>
    </cfRule>
  </conditionalFormatting>
  <conditionalFormatting sqref="C70:C75">
    <cfRule type="cellIs" dxfId="78" priority="2" stopIfTrue="1" operator="lessThan">
      <formula>0.00001</formula>
    </cfRule>
  </conditionalFormatting>
  <conditionalFormatting sqref="C74:C75">
    <cfRule type="cellIs" dxfId="77" priority="1" stopIfTrue="1" operator="lessThan">
      <formula>0.0001</formula>
    </cfRule>
  </conditionalFormatting>
  <conditionalFormatting sqref="G10:G16 G19:G25 G28:G34 G37:G43 G46:G51 G54:G59 G62:G65 C10:C15 A14:A18 C17:C33 B21:B22 A23:A25 A27:A43 B30:B31 C35 C37:C43 B39:B40 A45:A51 C46:C51 B48:B49 A53:A59 C54:C59 B56:B57 A61:A67 C62:C67 B64:B65 A69:A76 B72:B73">
    <cfRule type="cellIs" dxfId="76" priority="157" stopIfTrue="1" operator="lessThan">
      <formula>0.0001</formula>
    </cfRule>
  </conditionalFormatting>
  <conditionalFormatting sqref="G10:G43 G46:G51 G54:G59">
    <cfRule type="cellIs" dxfId="75" priority="156" stopIfTrue="1" operator="lessThanOrEqual">
      <formula>0</formula>
    </cfRule>
  </conditionalFormatting>
  <conditionalFormatting sqref="G62:G67">
    <cfRule type="cellIs" dxfId="74" priority="66" stopIfTrue="1" operator="lessThanOrEqual">
      <formula>0</formula>
    </cfRule>
  </conditionalFormatting>
  <conditionalFormatting sqref="G66:G67">
    <cfRule type="cellIs" dxfId="73" priority="64" stopIfTrue="1" operator="lessThan">
      <formula>0.00001</formula>
    </cfRule>
    <cfRule type="cellIs" dxfId="72" priority="65" stopIfTrue="1" operator="lessThan">
      <formula>0.0001</formula>
    </cfRule>
  </conditionalFormatting>
  <conditionalFormatting sqref="G67">
    <cfRule type="cellIs" dxfId="71" priority="23" stopIfTrue="1" operator="lessThan">
      <formula>0.00001</formula>
    </cfRule>
    <cfRule type="cellIs" dxfId="70" priority="24" stopIfTrue="1" operator="lessThan">
      <formula>0.0001</formula>
    </cfRule>
    <cfRule type="cellIs" dxfId="69" priority="25" stopIfTrue="1" operator="lessThanOrEqual">
      <formula>0</formula>
    </cfRule>
    <cfRule type="cellIs" dxfId="68" priority="29" stopIfTrue="1" operator="lessThan">
      <formula>0.00001</formula>
    </cfRule>
    <cfRule type="cellIs" dxfId="67" priority="30" stopIfTrue="1" operator="lessThan">
      <formula>0.0001</formula>
    </cfRule>
    <cfRule type="cellIs" dxfId="66" priority="31" stopIfTrue="1" operator="lessThanOrEqual">
      <formula>0</formula>
    </cfRule>
  </conditionalFormatting>
  <conditionalFormatting sqref="G70:G72">
    <cfRule type="cellIs" dxfId="65" priority="58" stopIfTrue="1" operator="lessThan">
      <formula>0.00001</formula>
    </cfRule>
    <cfRule type="cellIs" dxfId="64" priority="59" stopIfTrue="1" operator="lessThan">
      <formula>0.0001</formula>
    </cfRule>
    <cfRule type="cellIs" dxfId="63" priority="60" stopIfTrue="1" operator="lessThanOrEqual">
      <formula>0</formula>
    </cfRule>
  </conditionalFormatting>
  <conditionalFormatting sqref="G71:G72">
    <cfRule type="cellIs" dxfId="62" priority="21" stopIfTrue="1" operator="lessThan">
      <formula>0.0001</formula>
    </cfRule>
    <cfRule type="cellIs" dxfId="61" priority="22" stopIfTrue="1" operator="lessThanOrEqual">
      <formula>0</formula>
    </cfRule>
  </conditionalFormatting>
  <conditionalFormatting sqref="G71:G73">
    <cfRule type="cellIs" dxfId="60" priority="10" stopIfTrue="1" operator="lessThan">
      <formula>0.00001</formula>
    </cfRule>
  </conditionalFormatting>
  <conditionalFormatting sqref="G73">
    <cfRule type="cellIs" dxfId="59" priority="8" stopIfTrue="1" operator="lessThanOrEqual">
      <formula>0</formula>
    </cfRule>
    <cfRule type="cellIs" dxfId="58" priority="9" stopIfTrue="1" operator="lessThan">
      <formula>0.0001</formula>
    </cfRule>
  </conditionalFormatting>
  <conditionalFormatting sqref="G74:G75">
    <cfRule type="cellIs" dxfId="57" priority="55" stopIfTrue="1" operator="lessThan">
      <formula>0.00001</formula>
    </cfRule>
    <cfRule type="cellIs" dxfId="56" priority="56" stopIfTrue="1" operator="lessThan">
      <formula>0.0001</formula>
    </cfRule>
    <cfRule type="cellIs" dxfId="55" priority="57" stopIfTrue="1" operator="lessThanOrEqual">
      <formula>0</formula>
    </cfRule>
  </conditionalFormatting>
  <conditionalFormatting sqref="G75:G76">
    <cfRule type="cellIs" dxfId="54" priority="14" stopIfTrue="1" operator="lessThan">
      <formula>0.00001</formula>
    </cfRule>
    <cfRule type="cellIs" dxfId="53" priority="15" stopIfTrue="1" operator="lessThan">
      <formula>0.0001</formula>
    </cfRule>
    <cfRule type="cellIs" dxfId="52" priority="16" stopIfTrue="1" operator="lessThanOrEqual">
      <formula>0</formula>
    </cfRule>
  </conditionalFormatting>
  <conditionalFormatting sqref="G76">
    <cfRule type="cellIs" dxfId="51" priority="11" stopIfTrue="1" operator="lessThan">
      <formula>0.00001</formula>
    </cfRule>
    <cfRule type="cellIs" dxfId="50" priority="12" stopIfTrue="1" operator="lessThan">
      <formula>0.0001</formula>
    </cfRule>
    <cfRule type="cellIs" dxfId="49" priority="13" stopIfTrue="1" operator="lessThanOrEqual">
      <formula>0</formula>
    </cfRule>
  </conditionalFormatting>
  <conditionalFormatting sqref="G78">
    <cfRule type="cellIs" dxfId="48" priority="52" stopIfTrue="1" operator="lessThan">
      <formula>0.00001</formula>
    </cfRule>
    <cfRule type="cellIs" dxfId="47" priority="53" stopIfTrue="1" operator="lessThan">
      <formula>0.0001</formula>
    </cfRule>
    <cfRule type="cellIs" dxfId="46" priority="54" stopIfTrue="1" operator="lessThanOrEqual">
      <formula>0</formula>
    </cfRule>
  </conditionalFormatting>
  <printOptions horizontalCentered="1"/>
  <pageMargins left="0.25" right="0.25" top="0.5" bottom="0.25" header="0.5" footer="0.25"/>
  <pageSetup fitToHeight="0" orientation="portrait" r:id="rId1"/>
  <headerFooter alignWithMargins="0">
    <oddFooter xml:space="preserve">&amp;L*Pricing subject to change without notice.&amp;R
</oddFooter>
  </headerFooter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9"/>
  <sheetViews>
    <sheetView zoomScaleNormal="100" workbookViewId="0">
      <selection activeCell="A7" sqref="A7:XFD7"/>
    </sheetView>
  </sheetViews>
  <sheetFormatPr defaultRowHeight="11.4"/>
  <cols>
    <col min="1" max="1" width="49" customWidth="1"/>
    <col min="2" max="2" width="20.625" bestFit="1" customWidth="1"/>
    <col min="3" max="3" width="11.75" customWidth="1"/>
    <col min="4" max="4" width="2.625" customWidth="1"/>
    <col min="6" max="6" width="2.25" customWidth="1"/>
    <col min="7" max="7" width="10.875" customWidth="1"/>
  </cols>
  <sheetData>
    <row r="1" spans="1:7" ht="84.6" customHeight="1">
      <c r="C1" s="1"/>
      <c r="D1" s="9"/>
      <c r="F1" s="1"/>
      <c r="G1" s="9"/>
    </row>
    <row r="2" spans="1:7" ht="25.8">
      <c r="A2" s="119" t="s">
        <v>40</v>
      </c>
      <c r="B2" s="119"/>
      <c r="C2" s="119"/>
      <c r="D2" s="119"/>
      <c r="E2" s="119"/>
      <c r="F2" s="119"/>
      <c r="G2" s="119"/>
    </row>
    <row r="3" spans="1:7" s="79" customFormat="1" ht="24.6">
      <c r="A3" s="78" t="s">
        <v>12</v>
      </c>
      <c r="B3" s="80"/>
      <c r="C3" s="81"/>
      <c r="D3" s="82"/>
      <c r="F3" s="83"/>
      <c r="G3" s="82"/>
    </row>
    <row r="4" spans="1:7" s="79" customFormat="1" ht="14.4" customHeight="1">
      <c r="A4" s="99" t="s">
        <v>149</v>
      </c>
      <c r="B4" s="80"/>
      <c r="C4" s="81"/>
      <c r="D4" s="82"/>
      <c r="F4" s="83"/>
      <c r="G4" s="82"/>
    </row>
    <row r="5" spans="1:7" s="79" customFormat="1" ht="14.4" customHeight="1">
      <c r="A5" s="99" t="s">
        <v>150</v>
      </c>
      <c r="B5" s="80"/>
      <c r="C5" s="81"/>
      <c r="D5" s="82"/>
      <c r="F5" s="83"/>
      <c r="G5" s="82"/>
    </row>
    <row r="6" spans="1:7" s="79" customFormat="1" ht="14.4" customHeight="1">
      <c r="A6" s="99" t="s">
        <v>151</v>
      </c>
      <c r="B6" s="80"/>
      <c r="C6" s="81"/>
      <c r="D6" s="82"/>
      <c r="F6" s="83"/>
      <c r="G6" s="82"/>
    </row>
    <row r="7" spans="1:7" s="90" customFormat="1" ht="15.6" customHeight="1" thickBot="1">
      <c r="A7" s="104"/>
      <c r="B7" s="88"/>
      <c r="C7" s="89"/>
      <c r="D7" s="87"/>
      <c r="E7" s="26" t="s">
        <v>10</v>
      </c>
      <c r="F7" s="27"/>
      <c r="G7" s="26" t="s">
        <v>11</v>
      </c>
    </row>
    <row r="8" spans="1:7" ht="36" customHeight="1" thickBot="1">
      <c r="A8" s="115" t="s">
        <v>186</v>
      </c>
      <c r="B8" s="116"/>
      <c r="C8" s="8"/>
    </row>
    <row r="9" spans="1:7" ht="15.6">
      <c r="A9" s="16" t="s">
        <v>42</v>
      </c>
      <c r="B9" s="18" t="s">
        <v>69</v>
      </c>
      <c r="C9" s="19">
        <v>18</v>
      </c>
      <c r="E9" s="20"/>
      <c r="F9" s="4"/>
      <c r="G9" s="23">
        <f>C9*E9</f>
        <v>0</v>
      </c>
    </row>
    <row r="10" spans="1:7" ht="15.6">
      <c r="A10" s="16" t="s">
        <v>160</v>
      </c>
      <c r="B10" s="18" t="s">
        <v>169</v>
      </c>
      <c r="C10" s="19">
        <v>18</v>
      </c>
      <c r="E10" s="20"/>
      <c r="F10" s="4"/>
      <c r="G10" s="23">
        <f>C10*E10</f>
        <v>0</v>
      </c>
    </row>
    <row r="11" spans="1:7" ht="15.6">
      <c r="A11" s="17" t="s">
        <v>68</v>
      </c>
      <c r="B11" s="18" t="s">
        <v>70</v>
      </c>
      <c r="C11" s="19">
        <v>45.95</v>
      </c>
      <c r="E11" s="20"/>
      <c r="F11" s="4"/>
      <c r="G11" s="23">
        <f>C11*E11</f>
        <v>0</v>
      </c>
    </row>
    <row r="12" spans="1:7" ht="15.6">
      <c r="A12" s="17" t="s">
        <v>139</v>
      </c>
      <c r="B12" s="112" t="s">
        <v>177</v>
      </c>
      <c r="C12" s="112"/>
      <c r="E12" s="22"/>
      <c r="F12" s="4"/>
      <c r="G12" s="19"/>
    </row>
    <row r="13" spans="1:7" ht="12" customHeight="1" thickBot="1">
      <c r="A13" s="28" t="s">
        <v>45</v>
      </c>
      <c r="B13" s="14"/>
      <c r="C13" s="8"/>
      <c r="E13" s="22"/>
      <c r="F13" s="4"/>
      <c r="G13" s="6"/>
    </row>
    <row r="14" spans="1:7" ht="36" customHeight="1" thickBot="1">
      <c r="A14" s="115" t="s">
        <v>187</v>
      </c>
      <c r="B14" s="116"/>
      <c r="C14" s="8"/>
      <c r="E14" s="22"/>
      <c r="F14" s="4"/>
      <c r="G14" s="6"/>
    </row>
    <row r="15" spans="1:7" ht="15.6">
      <c r="A15" s="16" t="s">
        <v>42</v>
      </c>
      <c r="B15" s="18" t="s">
        <v>71</v>
      </c>
      <c r="C15" s="19">
        <v>18</v>
      </c>
      <c r="D15" s="2"/>
      <c r="E15" s="20"/>
      <c r="F15" s="10"/>
      <c r="G15" s="23">
        <f>C15*E15</f>
        <v>0</v>
      </c>
    </row>
    <row r="16" spans="1:7" ht="15.6">
      <c r="A16" s="16" t="s">
        <v>160</v>
      </c>
      <c r="B16" s="18" t="s">
        <v>171</v>
      </c>
      <c r="C16" s="19">
        <v>18</v>
      </c>
      <c r="D16" s="2"/>
      <c r="E16" s="20"/>
      <c r="F16" s="10"/>
      <c r="G16" s="23">
        <f>C16*E16</f>
        <v>0</v>
      </c>
    </row>
    <row r="17" spans="1:7" ht="15.6">
      <c r="A17" s="17" t="s">
        <v>68</v>
      </c>
      <c r="B17" s="18" t="s">
        <v>72</v>
      </c>
      <c r="C17" s="19">
        <v>45.95</v>
      </c>
      <c r="E17" s="20"/>
      <c r="F17" s="4"/>
      <c r="G17" s="23">
        <f>C17*E17</f>
        <v>0</v>
      </c>
    </row>
    <row r="18" spans="1:7" ht="15.6">
      <c r="A18" s="17" t="s">
        <v>142</v>
      </c>
      <c r="B18" s="18" t="s">
        <v>143</v>
      </c>
      <c r="C18" s="19">
        <v>800</v>
      </c>
      <c r="E18" s="22"/>
      <c r="F18" s="4"/>
      <c r="G18" s="23">
        <f>C18*E18</f>
        <v>0</v>
      </c>
    </row>
    <row r="19" spans="1:7" ht="12" customHeight="1" thickBot="1">
      <c r="A19" s="12"/>
      <c r="B19" s="15"/>
      <c r="C19" s="8"/>
      <c r="E19" s="21"/>
      <c r="F19" s="4"/>
      <c r="G19" s="6"/>
    </row>
    <row r="20" spans="1:7" ht="36" customHeight="1" thickBot="1">
      <c r="A20" s="117" t="s">
        <v>184</v>
      </c>
      <c r="B20" s="118"/>
      <c r="C20" s="8"/>
      <c r="E20" s="22"/>
      <c r="F20" s="4"/>
      <c r="G20" s="6"/>
    </row>
    <row r="21" spans="1:7" ht="15.6">
      <c r="A21" s="16" t="s">
        <v>42</v>
      </c>
      <c r="B21" s="18" t="s">
        <v>73</v>
      </c>
      <c r="C21" s="19">
        <v>18</v>
      </c>
      <c r="E21" s="20"/>
      <c r="F21" s="4"/>
      <c r="G21" s="23">
        <f>C21*E21</f>
        <v>0</v>
      </c>
    </row>
    <row r="22" spans="1:7" ht="15.6">
      <c r="A22" s="16" t="s">
        <v>160</v>
      </c>
      <c r="B22" s="18" t="s">
        <v>172</v>
      </c>
      <c r="C22" s="19">
        <v>18</v>
      </c>
      <c r="E22" s="20"/>
      <c r="F22" s="4"/>
      <c r="G22" s="23">
        <f>C22*E22</f>
        <v>0</v>
      </c>
    </row>
    <row r="23" spans="1:7" ht="15.6">
      <c r="A23" s="17" t="s">
        <v>68</v>
      </c>
      <c r="B23" s="18" t="s">
        <v>74</v>
      </c>
      <c r="C23" s="19">
        <v>45.95</v>
      </c>
      <c r="E23" s="20"/>
      <c r="F23" s="4"/>
      <c r="G23" s="23">
        <f>C23*E23</f>
        <v>0</v>
      </c>
    </row>
    <row r="24" spans="1:7" ht="15.6">
      <c r="A24" s="17" t="s">
        <v>152</v>
      </c>
      <c r="B24" s="18" t="s">
        <v>153</v>
      </c>
      <c r="C24" s="19">
        <v>950</v>
      </c>
      <c r="E24" s="22"/>
      <c r="F24" s="4"/>
      <c r="G24" s="23">
        <f>C24*E24</f>
        <v>0</v>
      </c>
    </row>
    <row r="25" spans="1:7" ht="12" customHeight="1" thickBot="1">
      <c r="A25" s="12"/>
      <c r="B25" s="15"/>
      <c r="C25" s="8"/>
      <c r="E25" s="21"/>
      <c r="F25" s="4"/>
      <c r="G25" s="6"/>
    </row>
    <row r="26" spans="1:7" ht="36" customHeight="1" thickBot="1">
      <c r="A26" s="115" t="s">
        <v>185</v>
      </c>
      <c r="B26" s="116"/>
      <c r="C26" s="5"/>
      <c r="E26" s="22"/>
      <c r="F26" s="4"/>
      <c r="G26" s="6"/>
    </row>
    <row r="27" spans="1:7" ht="15.6">
      <c r="A27" s="16" t="s">
        <v>42</v>
      </c>
      <c r="B27" s="18" t="s">
        <v>75</v>
      </c>
      <c r="C27" s="19">
        <v>18</v>
      </c>
      <c r="E27" s="20"/>
      <c r="F27" s="4"/>
      <c r="G27" s="23">
        <f>C27*E27</f>
        <v>0</v>
      </c>
    </row>
    <row r="28" spans="1:7" ht="15.6">
      <c r="A28" s="16" t="s">
        <v>160</v>
      </c>
      <c r="B28" s="18" t="s">
        <v>173</v>
      </c>
      <c r="C28" s="19">
        <v>18</v>
      </c>
      <c r="E28" s="20"/>
      <c r="F28" s="4"/>
      <c r="G28" s="23">
        <f>C28*E28</f>
        <v>0</v>
      </c>
    </row>
    <row r="29" spans="1:7" ht="15.6">
      <c r="A29" s="17" t="s">
        <v>68</v>
      </c>
      <c r="B29" s="18" t="s">
        <v>76</v>
      </c>
      <c r="C29" s="19">
        <v>45.95</v>
      </c>
      <c r="E29" s="20"/>
      <c r="G29" s="23">
        <f>C29*E29</f>
        <v>0</v>
      </c>
    </row>
    <row r="30" spans="1:7" ht="15.6">
      <c r="A30" s="17" t="s">
        <v>140</v>
      </c>
      <c r="B30" s="112" t="s">
        <v>177</v>
      </c>
      <c r="C30" s="112"/>
      <c r="E30" s="22"/>
      <c r="G30" s="19"/>
    </row>
    <row r="31" spans="1:7" ht="12" customHeight="1" thickBot="1">
      <c r="A31" s="94"/>
      <c r="B31" s="95"/>
      <c r="C31" s="96"/>
      <c r="D31" s="97"/>
      <c r="E31" s="93"/>
      <c r="F31" s="97"/>
      <c r="G31" s="96"/>
    </row>
    <row r="32" spans="1:7" ht="12" customHeight="1" thickTop="1">
      <c r="A32" s="17"/>
      <c r="B32" s="18"/>
      <c r="C32" s="19"/>
      <c r="E32" s="22"/>
      <c r="G32" s="19"/>
    </row>
    <row r="33" spans="1:7" ht="12.6" customHeight="1" thickBot="1">
      <c r="A33" s="13"/>
      <c r="B33" s="15"/>
      <c r="C33" s="5"/>
      <c r="E33" s="22"/>
    </row>
    <row r="34" spans="1:7" ht="36" customHeight="1" thickBot="1">
      <c r="A34" s="115" t="s">
        <v>190</v>
      </c>
      <c r="B34" s="116"/>
      <c r="C34" s="5"/>
      <c r="E34" s="22"/>
    </row>
    <row r="35" spans="1:7" ht="15.6">
      <c r="A35" s="16" t="s">
        <v>42</v>
      </c>
      <c r="B35" s="18" t="s">
        <v>77</v>
      </c>
      <c r="C35" s="19">
        <v>22</v>
      </c>
      <c r="E35" s="20"/>
      <c r="G35" s="23">
        <f>C35*E35</f>
        <v>0</v>
      </c>
    </row>
    <row r="36" spans="1:7" ht="15.6">
      <c r="A36" s="16" t="s">
        <v>160</v>
      </c>
      <c r="B36" s="18" t="s">
        <v>170</v>
      </c>
      <c r="C36" s="19">
        <v>22</v>
      </c>
      <c r="E36" s="20"/>
      <c r="G36" s="23">
        <f>C36*E36</f>
        <v>0</v>
      </c>
    </row>
    <row r="37" spans="1:7" ht="15.6">
      <c r="A37" s="17" t="s">
        <v>68</v>
      </c>
      <c r="B37" s="18" t="s">
        <v>78</v>
      </c>
      <c r="C37" s="19">
        <v>55.95</v>
      </c>
      <c r="E37" s="20"/>
      <c r="G37" s="23">
        <f>C37*E37</f>
        <v>0</v>
      </c>
    </row>
    <row r="38" spans="1:7" ht="15.6">
      <c r="A38" s="17" t="s">
        <v>141</v>
      </c>
      <c r="B38" s="112" t="s">
        <v>177</v>
      </c>
      <c r="C38" s="112"/>
      <c r="E38" s="22"/>
      <c r="G38" s="19"/>
    </row>
    <row r="39" spans="1:7" ht="12" customHeight="1" thickBot="1">
      <c r="A39" s="13"/>
      <c r="B39" s="15"/>
      <c r="C39" s="5"/>
      <c r="E39" s="22"/>
    </row>
    <row r="40" spans="1:7" ht="36" customHeight="1" thickBot="1">
      <c r="A40" s="115" t="s">
        <v>191</v>
      </c>
      <c r="B40" s="116"/>
      <c r="C40" s="5"/>
      <c r="E40" s="22"/>
    </row>
    <row r="41" spans="1:7" ht="15.6">
      <c r="A41" s="16" t="s">
        <v>42</v>
      </c>
      <c r="B41" s="18" t="s">
        <v>79</v>
      </c>
      <c r="C41" s="19">
        <v>22</v>
      </c>
      <c r="E41" s="20"/>
      <c r="G41" s="23">
        <f>C41*E41</f>
        <v>0</v>
      </c>
    </row>
    <row r="42" spans="1:7" ht="15.6">
      <c r="A42" s="16" t="s">
        <v>160</v>
      </c>
      <c r="B42" s="18" t="s">
        <v>174</v>
      </c>
      <c r="C42" s="19">
        <v>22</v>
      </c>
      <c r="E42" s="20"/>
      <c r="G42" s="23">
        <f>C42*E42</f>
        <v>0</v>
      </c>
    </row>
    <row r="43" spans="1:7" ht="15.6">
      <c r="A43" s="17" t="s">
        <v>68</v>
      </c>
      <c r="B43" s="18" t="s">
        <v>80</v>
      </c>
      <c r="C43" s="19">
        <v>55.95</v>
      </c>
      <c r="E43" s="20"/>
      <c r="G43" s="23">
        <f>C43*E43</f>
        <v>0</v>
      </c>
    </row>
    <row r="44" spans="1:7" ht="15.6">
      <c r="A44" s="17" t="s">
        <v>144</v>
      </c>
      <c r="B44" s="112" t="s">
        <v>177</v>
      </c>
      <c r="C44" s="112"/>
      <c r="E44" s="22"/>
      <c r="G44" s="23">
        <f>C44*E44</f>
        <v>0</v>
      </c>
    </row>
    <row r="45" spans="1:7" ht="12" customHeight="1" thickBot="1">
      <c r="A45" s="13"/>
      <c r="B45" s="15"/>
      <c r="C45" s="5"/>
      <c r="E45" s="21"/>
    </row>
    <row r="46" spans="1:7" ht="36" customHeight="1" thickBot="1">
      <c r="A46" s="117" t="s">
        <v>188</v>
      </c>
      <c r="B46" s="118"/>
      <c r="C46" s="5"/>
      <c r="E46" s="22"/>
    </row>
    <row r="47" spans="1:7" ht="15.6">
      <c r="A47" s="16" t="s">
        <v>42</v>
      </c>
      <c r="B47" s="18" t="s">
        <v>81</v>
      </c>
      <c r="C47" s="19">
        <v>22</v>
      </c>
      <c r="E47" s="20"/>
      <c r="G47" s="23">
        <f>C47*E47</f>
        <v>0</v>
      </c>
    </row>
    <row r="48" spans="1:7" ht="15.6">
      <c r="A48" s="16" t="s">
        <v>160</v>
      </c>
      <c r="B48" s="18" t="s">
        <v>175</v>
      </c>
      <c r="C48" s="19">
        <v>22</v>
      </c>
      <c r="E48" s="20"/>
      <c r="G48" s="23">
        <f>C48*E48</f>
        <v>0</v>
      </c>
    </row>
    <row r="49" spans="1:7" ht="15.6">
      <c r="A49" s="17" t="s">
        <v>68</v>
      </c>
      <c r="B49" s="18" t="s">
        <v>82</v>
      </c>
      <c r="C49" s="19">
        <v>55.95</v>
      </c>
      <c r="E49" s="20"/>
      <c r="G49" s="23">
        <f>C49*E49</f>
        <v>0</v>
      </c>
    </row>
    <row r="50" spans="1:7" ht="15.6">
      <c r="A50" s="17" t="s">
        <v>154</v>
      </c>
      <c r="B50" s="18" t="s">
        <v>155</v>
      </c>
      <c r="C50" s="19">
        <v>1600</v>
      </c>
      <c r="E50" s="22"/>
      <c r="G50" s="23">
        <f>C50*E50</f>
        <v>0</v>
      </c>
    </row>
    <row r="51" spans="1:7" ht="12" customHeight="1" thickBot="1">
      <c r="A51" s="13"/>
      <c r="B51" s="15"/>
      <c r="C51" s="5"/>
      <c r="E51" s="21"/>
    </row>
    <row r="52" spans="1:7" ht="36" customHeight="1" thickBot="1">
      <c r="A52" s="115" t="s">
        <v>189</v>
      </c>
      <c r="B52" s="116"/>
      <c r="C52" s="5"/>
      <c r="E52" s="22"/>
    </row>
    <row r="53" spans="1:7" ht="15.6">
      <c r="A53" s="16" t="s">
        <v>42</v>
      </c>
      <c r="B53" s="18" t="s">
        <v>83</v>
      </c>
      <c r="C53" s="19">
        <v>22</v>
      </c>
      <c r="E53" s="20"/>
      <c r="G53" s="23">
        <f>C53*E53</f>
        <v>0</v>
      </c>
    </row>
    <row r="54" spans="1:7" ht="15.6">
      <c r="A54" s="16" t="s">
        <v>160</v>
      </c>
      <c r="B54" s="18" t="s">
        <v>176</v>
      </c>
      <c r="C54" s="19">
        <v>22</v>
      </c>
      <c r="E54" s="20"/>
      <c r="G54" s="23"/>
    </row>
    <row r="55" spans="1:7" ht="15.6">
      <c r="A55" s="17" t="s">
        <v>68</v>
      </c>
      <c r="B55" s="18" t="s">
        <v>84</v>
      </c>
      <c r="C55" s="19">
        <v>55.95</v>
      </c>
      <c r="E55" s="20"/>
      <c r="G55" s="23">
        <f>C55*E55</f>
        <v>0</v>
      </c>
    </row>
    <row r="56" spans="1:7" ht="15.6">
      <c r="A56" s="17" t="s">
        <v>156</v>
      </c>
      <c r="B56" s="18" t="s">
        <v>157</v>
      </c>
      <c r="C56" s="19">
        <v>1600</v>
      </c>
      <c r="E56" s="92"/>
      <c r="G56" s="23">
        <f>C56*E56</f>
        <v>0</v>
      </c>
    </row>
    <row r="57" spans="1:7">
      <c r="B57" s="7"/>
      <c r="C57" s="5"/>
    </row>
    <row r="58" spans="1:7" ht="16.2" thickBot="1">
      <c r="A58" s="4"/>
      <c r="B58" s="7"/>
      <c r="C58" s="5"/>
      <c r="E58" s="25" t="s">
        <v>11</v>
      </c>
      <c r="G58" s="24">
        <f>SUM(G7:G57)</f>
        <v>0</v>
      </c>
    </row>
    <row r="59" spans="1:7" ht="13.8" thickTop="1">
      <c r="A59" s="4" t="s">
        <v>85</v>
      </c>
    </row>
  </sheetData>
  <mergeCells count="13">
    <mergeCell ref="A40:B40"/>
    <mergeCell ref="A46:B46"/>
    <mergeCell ref="A52:B52"/>
    <mergeCell ref="A2:G2"/>
    <mergeCell ref="A8:B8"/>
    <mergeCell ref="A14:B14"/>
    <mergeCell ref="A20:B20"/>
    <mergeCell ref="A26:B26"/>
    <mergeCell ref="A34:B34"/>
    <mergeCell ref="B12:C12"/>
    <mergeCell ref="B30:C30"/>
    <mergeCell ref="B38:C38"/>
    <mergeCell ref="B44:C44"/>
  </mergeCells>
  <conditionalFormatting sqref="A4:A6">
    <cfRule type="cellIs" dxfId="45" priority="36" stopIfTrue="1" operator="lessThan">
      <formula>0.00001</formula>
    </cfRule>
  </conditionalFormatting>
  <conditionalFormatting sqref="A8:A10">
    <cfRule type="cellIs" dxfId="44" priority="27" stopIfTrue="1" operator="lessThan">
      <formula>0.00001</formula>
    </cfRule>
  </conditionalFormatting>
  <conditionalFormatting sqref="A10:A14">
    <cfRule type="cellIs" dxfId="43" priority="26" stopIfTrue="1" operator="lessThan">
      <formula>0.0001</formula>
    </cfRule>
  </conditionalFormatting>
  <conditionalFormatting sqref="A16:A18">
    <cfRule type="cellIs" dxfId="42" priority="24" stopIfTrue="1" operator="lessThan">
      <formula>0.0001</formula>
    </cfRule>
  </conditionalFormatting>
  <conditionalFormatting sqref="A16:A20">
    <cfRule type="cellIs" dxfId="41" priority="25" stopIfTrue="1" operator="lessThan">
      <formula>0.00001</formula>
    </cfRule>
  </conditionalFormatting>
  <conditionalFormatting sqref="A20:A32">
    <cfRule type="cellIs" dxfId="40" priority="20" stopIfTrue="1" operator="lessThan">
      <formula>0.0001</formula>
    </cfRule>
  </conditionalFormatting>
  <conditionalFormatting sqref="A22">
    <cfRule type="cellIs" dxfId="39" priority="23" stopIfTrue="1" operator="lessThan">
      <formula>0.00001</formula>
    </cfRule>
  </conditionalFormatting>
  <conditionalFormatting sqref="A28">
    <cfRule type="cellIs" dxfId="38" priority="21" stopIfTrue="1" operator="lessThan">
      <formula>0.00001</formula>
    </cfRule>
  </conditionalFormatting>
  <conditionalFormatting sqref="A34">
    <cfRule type="cellIs" dxfId="37" priority="32" stopIfTrue="1" operator="lessThan">
      <formula>0.00001</formula>
    </cfRule>
  </conditionalFormatting>
  <conditionalFormatting sqref="A36">
    <cfRule type="cellIs" dxfId="36" priority="29" stopIfTrue="1" operator="lessThan">
      <formula>0.00001</formula>
    </cfRule>
  </conditionalFormatting>
  <conditionalFormatting sqref="A36:A38">
    <cfRule type="cellIs" dxfId="35" priority="28" stopIfTrue="1" operator="lessThan">
      <formula>0.0001</formula>
    </cfRule>
  </conditionalFormatting>
  <conditionalFormatting sqref="A40">
    <cfRule type="cellIs" dxfId="34" priority="30" stopIfTrue="1" operator="lessThan">
      <formula>0.0001</formula>
    </cfRule>
    <cfRule type="cellIs" dxfId="33" priority="31" stopIfTrue="1" operator="lessThan">
      <formula>0.00001</formula>
    </cfRule>
  </conditionalFormatting>
  <conditionalFormatting sqref="A42">
    <cfRule type="cellIs" dxfId="32" priority="19" stopIfTrue="1" operator="lessThan">
      <formula>0.00001</formula>
    </cfRule>
  </conditionalFormatting>
  <conditionalFormatting sqref="A42:A44">
    <cfRule type="cellIs" dxfId="31" priority="18" stopIfTrue="1" operator="lessThan">
      <formula>0.0001</formula>
    </cfRule>
  </conditionalFormatting>
  <conditionalFormatting sqref="A46:A50">
    <cfRule type="cellIs" dxfId="30" priority="16" stopIfTrue="1" operator="lessThan">
      <formula>0.0001</formula>
    </cfRule>
  </conditionalFormatting>
  <conditionalFormatting sqref="A48">
    <cfRule type="cellIs" dxfId="29" priority="17" stopIfTrue="1" operator="lessThan">
      <formula>0.00001</formula>
    </cfRule>
  </conditionalFormatting>
  <conditionalFormatting sqref="A52:A56">
    <cfRule type="cellIs" dxfId="28" priority="14" stopIfTrue="1" operator="lessThan">
      <formula>0.0001</formula>
    </cfRule>
  </conditionalFormatting>
  <conditionalFormatting sqref="A54">
    <cfRule type="cellIs" dxfId="27" priority="15" stopIfTrue="1" operator="lessThan">
      <formula>0.00001</formula>
    </cfRule>
  </conditionalFormatting>
  <conditionalFormatting sqref="B9:B13">
    <cfRule type="cellIs" dxfId="26" priority="4" stopIfTrue="1" operator="lessThan">
      <formula>0.00001</formula>
    </cfRule>
  </conditionalFormatting>
  <conditionalFormatting sqref="B16">
    <cfRule type="cellIs" dxfId="25" priority="10" stopIfTrue="1" operator="lessThan">
      <formula>0.00001</formula>
    </cfRule>
  </conditionalFormatting>
  <conditionalFormatting sqref="B22">
    <cfRule type="cellIs" dxfId="24" priority="9" stopIfTrue="1" operator="lessThan">
      <formula>0.00001</formula>
    </cfRule>
  </conditionalFormatting>
  <conditionalFormatting sqref="B28">
    <cfRule type="cellIs" dxfId="23" priority="8" stopIfTrue="1" operator="lessThan">
      <formula>0.00001</formula>
    </cfRule>
  </conditionalFormatting>
  <conditionalFormatting sqref="B30">
    <cfRule type="cellIs" dxfId="22" priority="3" stopIfTrue="1" operator="lessThan">
      <formula>0.00001</formula>
    </cfRule>
  </conditionalFormatting>
  <conditionalFormatting sqref="B38">
    <cfRule type="cellIs" dxfId="21" priority="2" stopIfTrue="1" operator="lessThan">
      <formula>0.00001</formula>
    </cfRule>
  </conditionalFormatting>
  <conditionalFormatting sqref="B42">
    <cfRule type="cellIs" dxfId="20" priority="7" stopIfTrue="1" operator="lessThan">
      <formula>0.00001</formula>
    </cfRule>
  </conditionalFormatting>
  <conditionalFormatting sqref="B44">
    <cfRule type="cellIs" dxfId="19" priority="1" stopIfTrue="1" operator="lessThan">
      <formula>0.00001</formula>
    </cfRule>
  </conditionalFormatting>
  <conditionalFormatting sqref="B48">
    <cfRule type="cellIs" dxfId="18" priority="6" stopIfTrue="1" operator="lessThan">
      <formula>0.00001</formula>
    </cfRule>
  </conditionalFormatting>
  <conditionalFormatting sqref="B53">
    <cfRule type="cellIs" dxfId="17" priority="158" stopIfTrue="1" operator="lessThan">
      <formula>0.0001</formula>
    </cfRule>
  </conditionalFormatting>
  <conditionalFormatting sqref="B54">
    <cfRule type="cellIs" dxfId="16" priority="5" stopIfTrue="1" operator="lessThan">
      <formula>0.00001</formula>
    </cfRule>
  </conditionalFormatting>
  <conditionalFormatting sqref="C8:C11 G9:G12 B15 C15:C18 G15:G18 B17:C18 A21:C21 G21:G24 C22 A23:C24 A27:C27 G27:G32 C28 A29:C29 A31:C32 A35:C35 G35:G38 B36:C36 A37:C37 A41:C41 G41:G44 C42 A43:C43 A47:C47 G47:G50 C48 A49:C50 A53:C53 C54 A55:C56 A38 A14:A15 A26 A30 A44 A46 A52 G58">
    <cfRule type="cellIs" dxfId="15" priority="65" stopIfTrue="1" operator="lessThan">
      <formula>0.00001</formula>
    </cfRule>
  </conditionalFormatting>
  <conditionalFormatting sqref="G9:G12 G15:G18 G21:G24 G27:G32 G35:G38 G41:G44 G47:G50 C9:C11 C13:C25 B15 B21 B27 C27:C29 C31:C32 A35:B35 C35:C37 A41:B41 C41:C43 B47 C47:C50 C53:C56">
    <cfRule type="cellIs" dxfId="14" priority="64" stopIfTrue="1" operator="lessThan">
      <formula>0.0001</formula>
    </cfRule>
  </conditionalFormatting>
  <conditionalFormatting sqref="G9:G32 G35:G38 G41:G44 G47:G50">
    <cfRule type="cellIs" dxfId="13" priority="63" stopIfTrue="1" operator="lessThanOrEqual">
      <formula>0</formula>
    </cfRule>
  </conditionalFormatting>
  <conditionalFormatting sqref="G53">
    <cfRule type="cellIs" dxfId="12" priority="11" stopIfTrue="1" operator="lessThanOrEqual">
      <formula>0</formula>
    </cfRule>
    <cfRule type="cellIs" dxfId="11" priority="12" stopIfTrue="1" operator="lessThan">
      <formula>0.0001</formula>
    </cfRule>
    <cfRule type="cellIs" dxfId="10" priority="13" stopIfTrue="1" operator="lessThan">
      <formula>0.00001</formula>
    </cfRule>
  </conditionalFormatting>
  <conditionalFormatting sqref="G54:G55">
    <cfRule type="cellIs" dxfId="9" priority="58" stopIfTrue="1" operator="lessThan">
      <formula>0.0001</formula>
    </cfRule>
    <cfRule type="cellIs" dxfId="8" priority="59" stopIfTrue="1" operator="lessThanOrEqual">
      <formula>0</formula>
    </cfRule>
    <cfRule type="cellIs" dxfId="7" priority="66" stopIfTrue="1" operator="lessThan">
      <formula>0.00001</formula>
    </cfRule>
    <cfRule type="cellIs" dxfId="6" priority="67" stopIfTrue="1" operator="lessThan">
      <formula>0.0001</formula>
    </cfRule>
    <cfRule type="cellIs" dxfId="5" priority="68" stopIfTrue="1" operator="lessThanOrEqual">
      <formula>0</formula>
    </cfRule>
  </conditionalFormatting>
  <conditionalFormatting sqref="G54:G56">
    <cfRule type="cellIs" dxfId="4" priority="35" stopIfTrue="1" operator="lessThan">
      <formula>0.00001</formula>
    </cfRule>
  </conditionalFormatting>
  <conditionalFormatting sqref="G56">
    <cfRule type="cellIs" dxfId="3" priority="33" stopIfTrue="1" operator="lessThanOrEqual">
      <formula>0</formula>
    </cfRule>
    <cfRule type="cellIs" dxfId="2" priority="34" stopIfTrue="1" operator="lessThan">
      <formula>0.0001</formula>
    </cfRule>
  </conditionalFormatting>
  <conditionalFormatting sqref="G58">
    <cfRule type="cellIs" dxfId="1" priority="159" stopIfTrue="1" operator="lessThanOrEqual">
      <formula>0</formula>
    </cfRule>
    <cfRule type="cellIs" dxfId="0" priority="160" stopIfTrue="1" operator="lessThan">
      <formula>0.0001</formula>
    </cfRule>
  </conditionalFormatting>
  <printOptions horizontalCentered="1"/>
  <pageMargins left="0.5" right="0.5" top="0.5" bottom="0.5" header="0.3" footer="0.3"/>
  <pageSetup fitToHeight="0" orientation="portrait" r:id="rId1"/>
  <headerFooter>
    <oddFooter>&amp;L*Pricing subject to change without notice.</oddFooter>
  </headerFooter>
  <rowBreaks count="1" manualBreakCount="1">
    <brk id="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3A8B02701CD4A8006FC4D92E9AC96" ma:contentTypeVersion="2" ma:contentTypeDescription="Create a new document." ma:contentTypeScope="" ma:versionID="c1d795522c6d6cb9612dec4e536e7f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96f01341b22f5016ecd9d4cc9031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B0FEE-964C-4466-9D1B-C522C1BD23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CCC1E8-C39F-4BBE-8248-336333BBC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6645C5-C3C3-42E3-B0B7-1857152C34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Traditional</vt:lpstr>
      <vt:lpstr>Multi-Grade</vt:lpstr>
      <vt:lpstr>'Multi-Grade'!Print_Titles</vt:lpstr>
      <vt:lpstr>Traditional!Print_Titles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Pfeiffer</dc:creator>
  <cp:lastModifiedBy>Brooke A. Pfeiffer</cp:lastModifiedBy>
  <cp:lastPrinted>2021-10-04T19:05:00Z</cp:lastPrinted>
  <dcterms:created xsi:type="dcterms:W3CDTF">2005-05-19T13:23:31Z</dcterms:created>
  <dcterms:modified xsi:type="dcterms:W3CDTF">2025-11-05T18:57:45Z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0x0101001303A8B02701CD4A8006FC4D92E9AC96</vt:lpwstr>
  </property>
</Properties>
</file>